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ernando Sua EPC\INVITACION PUBLICA 2015\"/>
    </mc:Choice>
  </mc:AlternateContent>
  <bookViews>
    <workbookView xWindow="0" yWindow="0" windowWidth="21600" windowHeight="9735"/>
  </bookViews>
  <sheets>
    <sheet name="CONSOLIDADO " sheetId="1" r:id="rId1"/>
  </sheets>
  <externalReferences>
    <externalReference r:id="rId2"/>
  </externalReferences>
  <definedNames>
    <definedName name="_xlnm.Print_Area" localSheetId="0">'CONSOLIDADO '!$A$1:$M$16</definedName>
    <definedName name="_xlnm.Print_Titles" localSheetId="0">'CONSOLIDADO 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H10" i="1" l="1"/>
  <c r="K10" i="1" s="1"/>
  <c r="C10" i="1"/>
  <c r="K9" i="1"/>
  <c r="H9" i="1"/>
  <c r="I9" i="1" s="1"/>
  <c r="C9" i="1"/>
  <c r="H8" i="1"/>
  <c r="K8" i="1" s="1"/>
  <c r="C8" i="1"/>
  <c r="H7" i="1"/>
  <c r="J9" i="1" l="1"/>
  <c r="L9" i="1" s="1"/>
  <c r="I10" i="1"/>
  <c r="J8" i="1"/>
  <c r="J10" i="1"/>
  <c r="L10" i="1" s="1"/>
  <c r="I8" i="1"/>
  <c r="L7" i="1" l="1"/>
  <c r="L8" i="1"/>
</calcChain>
</file>

<file path=xl/sharedStrings.xml><?xml version="1.0" encoding="utf-8"?>
<sst xmlns="http://schemas.openxmlformats.org/spreadsheetml/2006/main" count="42" uniqueCount="25">
  <si>
    <t>CONSOLIDADO DE EVALUACION DEFINITIVA</t>
  </si>
  <si>
    <t>Orden de Elegibilidad</t>
  </si>
  <si>
    <t>Orden de entrega  de la propuesta</t>
  </si>
  <si>
    <t>PROPONENTE</t>
  </si>
  <si>
    <t>ASPECTOS JURIDICOS</t>
  </si>
  <si>
    <t>EXPERIENCIA ESPECIFICA MINIMA</t>
  </si>
  <si>
    <t>EQUIPO MINIMO DE TRABAJO</t>
  </si>
  <si>
    <t>INDICES FINANCIEROS</t>
  </si>
  <si>
    <t>CONSOLIDADO GENERAL</t>
  </si>
  <si>
    <t>EXPERIENCIA ESPECIFICA PUNTUABLE</t>
  </si>
  <si>
    <t>APOYO A LA INDUSTRIA NACIONAL</t>
  </si>
  <si>
    <t>TOTAL</t>
  </si>
  <si>
    <t>OBSERVACIONES</t>
  </si>
  <si>
    <t>HABILITADA</t>
  </si>
  <si>
    <t>CUMPLE</t>
  </si>
  <si>
    <t>ORIGINAL FIRMADO</t>
  </si>
  <si>
    <t>ALCY FERNANDO MARTINEZ ARDILA</t>
  </si>
  <si>
    <t xml:space="preserve">PROFESIONAL COMITÉ EVALUADOR </t>
  </si>
  <si>
    <t>Invitación por lista corta No. 02 de 2015</t>
  </si>
  <si>
    <t>CONTRATAR LOS SERVICIOS DE INTERMEDIACIÓN Y ASESORIA INTEGRAL EN LA CONTRATACIÓN Y MANEJO DE LAS PÓLIZAS QUE CONFORMAN EL PROGRAMA DE SEGUROS DE EMPRESAS PÚBLICAS DE CUNDINAMARCA S.A.ESP Y QUE SE REQUIEREN PARA LA PROTECCIÓN DE SUS ACTIVOS, BIENES E INTERESES PATRIMONIALES PROPIOS,  Y EN GENERAL LAS PÓLIZAS QUE SE REQUIERAN</t>
  </si>
  <si>
    <t>AON COLOMBIA S.A. CORREDORES DE SEGUROS</t>
  </si>
  <si>
    <t>GILBERTO HERNÁNDEZ LÓPEZ</t>
  </si>
  <si>
    <t>PROFESIONAL COMITÉ EVALUADOR</t>
  </si>
  <si>
    <t>EQUIPO DE TRABAJO</t>
  </si>
  <si>
    <t>JULIO HERNANDO SUA QUIROGA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</si>
</sst>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 Narrow"/>
      <family val="2"/>
    </font>
    <font>
      <sz val="10"/>
      <color theme="0" tint="-0.34998626667073579"/>
      <name val="Lucida Fax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Border="1" applyAlignment="1">
      <alignment wrapText="1"/>
    </xf>
    <xf numFmtId="9" fontId="3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37" fontId="7" fillId="4" borderId="4" xfId="2" applyNumberFormat="1" applyFont="1" applyFill="1" applyBorder="1" applyAlignment="1">
      <alignment horizontal="center" vertical="center" wrapText="1"/>
    </xf>
    <xf numFmtId="37" fontId="6" fillId="4" borderId="4" xfId="2" applyNumberFormat="1" applyFont="1" applyFill="1" applyBorder="1" applyAlignment="1">
      <alignment horizontal="center" vertical="center" wrapText="1"/>
    </xf>
    <xf numFmtId="37" fontId="7" fillId="0" borderId="4" xfId="2" quotePrefix="1" applyNumberFormat="1" applyFont="1" applyFill="1" applyBorder="1" applyAlignment="1">
      <alignment horizontal="center" vertical="center" wrapText="1"/>
    </xf>
    <xf numFmtId="37" fontId="6" fillId="0" borderId="7" xfId="2" applyNumberFormat="1" applyFont="1" applyFill="1" applyBorder="1" applyAlignment="1">
      <alignment horizontal="center" vertical="center" wrapText="1"/>
    </xf>
    <xf numFmtId="37" fontId="7" fillId="0" borderId="5" xfId="2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center" vertical="top" wrapText="1"/>
    </xf>
    <xf numFmtId="0" fontId="11" fillId="0" borderId="11" xfId="1" applyFont="1" applyBorder="1" applyAlignment="1">
      <alignment horizontal="left" wrapText="1"/>
    </xf>
    <xf numFmtId="3" fontId="12" fillId="0" borderId="2" xfId="1" applyNumberFormat="1" applyFont="1" applyBorder="1" applyAlignment="1">
      <alignment horizontal="center" wrapText="1"/>
    </xf>
    <xf numFmtId="0" fontId="11" fillId="0" borderId="13" xfId="1" applyFont="1" applyBorder="1" applyAlignment="1">
      <alignment horizontal="left" wrapText="1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4" fillId="0" borderId="15" xfId="1" applyFont="1" applyBorder="1" applyAlignment="1"/>
    <xf numFmtId="0" fontId="14" fillId="0" borderId="16" xfId="1" applyFont="1" applyBorder="1" applyAlignment="1"/>
    <xf numFmtId="0" fontId="14" fillId="0" borderId="16" xfId="1" applyFont="1" applyBorder="1" applyAlignment="1">
      <alignment horizontal="center"/>
    </xf>
    <xf numFmtId="0" fontId="15" fillId="0" borderId="16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3" fillId="0" borderId="0" xfId="1" applyFont="1" applyBorder="1" applyAlignment="1"/>
    <xf numFmtId="0" fontId="14" fillId="0" borderId="0" xfId="1" applyFont="1" applyBorder="1" applyAlignment="1"/>
    <xf numFmtId="0" fontId="13" fillId="0" borderId="0" xfId="1" applyFont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9" fontId="3" fillId="0" borderId="0" xfId="1" applyNumberFormat="1" applyFont="1" applyAlignment="1">
      <alignment horizontal="center" vertical="center" wrapText="1"/>
    </xf>
    <xf numFmtId="9" fontId="4" fillId="0" borderId="0" xfId="1" applyNumberFormat="1" applyFont="1" applyAlignment="1">
      <alignment horizontal="center" vertical="center" wrapText="1"/>
    </xf>
    <xf numFmtId="9" fontId="3" fillId="0" borderId="0" xfId="1" applyNumberFormat="1" applyFont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top" wrapText="1"/>
    </xf>
    <xf numFmtId="0" fontId="10" fillId="2" borderId="10" xfId="1" applyFont="1" applyFill="1" applyBorder="1" applyAlignment="1">
      <alignment horizontal="center" vertical="top" wrapText="1"/>
    </xf>
    <xf numFmtId="3" fontId="12" fillId="0" borderId="12" xfId="1" applyNumberFormat="1" applyFont="1" applyBorder="1" applyAlignment="1">
      <alignment horizontal="center" wrapText="1"/>
    </xf>
    <xf numFmtId="3" fontId="12" fillId="0" borderId="2" xfId="1" applyNumberFormat="1" applyFont="1" applyBorder="1" applyAlignment="1">
      <alignment horizontal="center" wrapText="1"/>
    </xf>
    <xf numFmtId="0" fontId="7" fillId="0" borderId="4" xfId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56032</xdr:colOff>
      <xdr:row>0</xdr:row>
      <xdr:rowOff>212915</xdr:rowOff>
    </xdr:from>
    <xdr:to>
      <xdr:col>2</xdr:col>
      <xdr:colOff>616324</xdr:colOff>
      <xdr:row>1</xdr:row>
      <xdr:rowOff>649943</xdr:rowOff>
    </xdr:to>
    <xdr:pic>
      <xdr:nvPicPr>
        <xdr:cNvPr id="2" name="1 Imagen" descr="C:\Users\GERENTE\AppData\Local\Microsoft\Windows\Temporary Internet Files\Content.Outlook\MWFLZXGT\logoepcc (2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457" y="212915"/>
          <a:ext cx="1369917" cy="72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M-PDA-036-2014%20Consultoria%20Acueducto-Alcantarillado%20Venecia/Informe%20Tecnico%20Definitivo%20CM-PDA-036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POYO NACIONAL"/>
      <sheetName val="CONSOLIDADO "/>
      <sheetName val="Capacidad Financiera"/>
      <sheetName val="Exp. proponente"/>
      <sheetName val="Exp Profesionales"/>
      <sheetName val="Hoja1"/>
    </sheetNames>
    <sheetDataSet>
      <sheetData sheetId="0" refreshError="1"/>
      <sheetData sheetId="1" refreshError="1">
        <row r="10">
          <cell r="E10">
            <v>100</v>
          </cell>
        </row>
        <row r="13">
          <cell r="E13">
            <v>100</v>
          </cell>
        </row>
      </sheetData>
      <sheetData sheetId="2" refreshError="1"/>
      <sheetData sheetId="3" refreshError="1"/>
      <sheetData sheetId="4" refreshError="1">
        <row r="31">
          <cell r="K31">
            <v>300</v>
          </cell>
        </row>
        <row r="74">
          <cell r="K74" t="str">
            <v/>
          </cell>
        </row>
        <row r="88">
          <cell r="K88" t="str">
            <v/>
          </cell>
        </row>
        <row r="103">
          <cell r="K103" t="str">
            <v/>
          </cell>
        </row>
      </sheetData>
      <sheetData sheetId="5" refreshError="1">
        <row r="37">
          <cell r="K37">
            <v>600</v>
          </cell>
        </row>
        <row r="103">
          <cell r="K103">
            <v>0</v>
          </cell>
        </row>
        <row r="125">
          <cell r="K125">
            <v>0</v>
          </cell>
        </row>
        <row r="147">
          <cell r="K147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9"/>
  <sheetViews>
    <sheetView tabSelected="1" view="pageBreakPreview" zoomScale="85" zoomScaleSheetLayoutView="85" workbookViewId="0">
      <selection activeCell="B15" sqref="B15:C15"/>
    </sheetView>
  </sheetViews>
  <sheetFormatPr baseColWidth="10" defaultRowHeight="14.25" x14ac:dyDescent="0.2"/>
  <cols>
    <col min="1" max="1" width="11" style="1" customWidth="1"/>
    <col min="2" max="2" width="12.140625" style="1" bestFit="1" customWidth="1"/>
    <col min="3" max="3" width="22.42578125" style="1" customWidth="1"/>
    <col min="4" max="4" width="12.5703125" style="1" customWidth="1"/>
    <col min="5" max="5" width="14.42578125" style="1" customWidth="1"/>
    <col min="6" max="6" width="20.140625" style="1" customWidth="1"/>
    <col min="7" max="7" width="14.140625" style="1" customWidth="1"/>
    <col min="8" max="8" width="15.28515625" style="1" customWidth="1"/>
    <col min="9" max="9" width="15.7109375" style="1" customWidth="1"/>
    <col min="10" max="10" width="10.42578125" style="1" customWidth="1"/>
    <col min="11" max="11" width="13.42578125" style="1" customWidth="1"/>
    <col min="12" max="12" width="7.140625" style="1" customWidth="1"/>
    <col min="13" max="13" width="36.28515625" style="2" customWidth="1"/>
    <col min="14" max="16384" width="11.42578125" style="2"/>
  </cols>
  <sheetData>
    <row r="1" spans="1:13" ht="22.5" customHeight="1" x14ac:dyDescent="0.2">
      <c r="D1" s="38" t="s">
        <v>18</v>
      </c>
      <c r="E1" s="38"/>
      <c r="F1" s="38"/>
      <c r="G1" s="38"/>
      <c r="H1" s="38"/>
      <c r="I1" s="38"/>
      <c r="J1" s="38"/>
      <c r="K1" s="38"/>
      <c r="L1" s="38"/>
    </row>
    <row r="2" spans="1:13" ht="60" customHeight="1" x14ac:dyDescent="0.2">
      <c r="D2" s="39" t="s">
        <v>19</v>
      </c>
      <c r="E2" s="39"/>
      <c r="F2" s="39"/>
      <c r="G2" s="39"/>
      <c r="H2" s="39"/>
      <c r="I2" s="39"/>
      <c r="J2" s="39"/>
      <c r="K2" s="39"/>
      <c r="L2" s="39"/>
    </row>
    <row r="3" spans="1:13" ht="18.75" customHeight="1" x14ac:dyDescent="0.2">
      <c r="D3" s="40" t="s">
        <v>0</v>
      </c>
      <c r="E3" s="40"/>
      <c r="F3" s="40"/>
      <c r="G3" s="40"/>
      <c r="H3" s="40"/>
      <c r="I3" s="40"/>
      <c r="J3" s="40"/>
      <c r="K3" s="40"/>
      <c r="L3" s="40"/>
    </row>
    <row r="4" spans="1:13" ht="18.75" customHeight="1" x14ac:dyDescent="0.2">
      <c r="D4" s="3"/>
      <c r="E4" s="3"/>
      <c r="F4" s="3"/>
      <c r="G4" s="3"/>
      <c r="H4" s="3"/>
      <c r="I4" s="3"/>
      <c r="J4" s="3"/>
      <c r="K4" s="3"/>
      <c r="L4" s="3"/>
    </row>
    <row r="5" spans="1:13" ht="8.25" customHeight="1" thickBot="1" x14ac:dyDescent="0.25">
      <c r="E5" s="3"/>
      <c r="F5" s="3"/>
      <c r="G5" s="3"/>
      <c r="H5" s="3"/>
      <c r="I5" s="3"/>
      <c r="J5" s="3"/>
      <c r="K5" s="3"/>
      <c r="L5" s="3"/>
    </row>
    <row r="6" spans="1:13" ht="39" customHeight="1" thickBot="1" x14ac:dyDescent="0.25">
      <c r="A6" s="4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23</v>
      </c>
      <c r="K6" s="7" t="s">
        <v>10</v>
      </c>
      <c r="L6" s="7" t="s">
        <v>11</v>
      </c>
      <c r="M6" s="8" t="s">
        <v>12</v>
      </c>
    </row>
    <row r="7" spans="1:13" s="18" customFormat="1" ht="48" thickBot="1" x14ac:dyDescent="0.25">
      <c r="A7" s="9">
        <v>1</v>
      </c>
      <c r="B7" s="10">
        <v>1</v>
      </c>
      <c r="C7" s="45" t="s">
        <v>20</v>
      </c>
      <c r="D7" s="12" t="s">
        <v>13</v>
      </c>
      <c r="E7" s="13" t="s">
        <v>14</v>
      </c>
      <c r="F7" s="13" t="s">
        <v>14</v>
      </c>
      <c r="G7" s="13" t="s">
        <v>14</v>
      </c>
      <c r="H7" s="14" t="str">
        <f>+IF(AND(D7="HABILITADA",E7="CUMPLE",F7="CUMPLE",G7="CUMPLE"),"CUMPLE","NO CUMPLE")</f>
        <v>CUMPLE</v>
      </c>
      <c r="I7" s="15">
        <v>280</v>
      </c>
      <c r="J7" s="15">
        <v>400</v>
      </c>
      <c r="K7" s="15">
        <f>IF(H7="NO CUMPLE","-",'[1]APOYO NACIONAL'!E10)</f>
        <v>100</v>
      </c>
      <c r="L7" s="16">
        <f>+SUM(I7:K7)</f>
        <v>780</v>
      </c>
      <c r="M7" s="17"/>
    </row>
    <row r="8" spans="1:13" s="18" customFormat="1" ht="16.5" hidden="1" thickBot="1" x14ac:dyDescent="0.25">
      <c r="A8" s="9"/>
      <c r="B8" s="10">
        <v>4</v>
      </c>
      <c r="C8" s="11" t="e">
        <f>'[1]Información General'!B11</f>
        <v>#REF!</v>
      </c>
      <c r="D8" s="12" t="s">
        <v>13</v>
      </c>
      <c r="E8" s="13" t="s">
        <v>14</v>
      </c>
      <c r="F8" s="13" t="s">
        <v>14</v>
      </c>
      <c r="G8" s="13" t="s">
        <v>14</v>
      </c>
      <c r="H8" s="14" t="str">
        <f>+IF(AND(D8="HABILITADA",E8="CUMPLE",F8="CUMPLE",G8="CUMPLE"),"CUMPLE","NO CUMPLE")</f>
        <v>CUMPLE</v>
      </c>
      <c r="I8" s="15" t="str">
        <f>IF(H8="NO CUMPLE","-",'[1]Exp. proponente'!K74)</f>
        <v/>
      </c>
      <c r="J8" s="15">
        <f>IF(H8="NO CUMPLE","-",'[1]Exp Profesionales'!K103)</f>
        <v>0</v>
      </c>
      <c r="K8" s="15">
        <f>IF(H8="NO CUMPLE","-",'[1]APOYO NACIONAL'!E13)</f>
        <v>100</v>
      </c>
      <c r="L8" s="16">
        <f>+SUM(I8:K8)</f>
        <v>100</v>
      </c>
      <c r="M8" s="17"/>
    </row>
    <row r="9" spans="1:13" s="18" customFormat="1" ht="18" hidden="1" customHeight="1" thickBot="1" x14ac:dyDescent="0.25">
      <c r="A9" s="9"/>
      <c r="B9" s="10">
        <v>5</v>
      </c>
      <c r="C9" s="11" t="e">
        <f>'[1]Información General'!B12</f>
        <v>#REF!</v>
      </c>
      <c r="D9" s="12" t="s">
        <v>13</v>
      </c>
      <c r="E9" s="13" t="s">
        <v>14</v>
      </c>
      <c r="F9" s="13" t="s">
        <v>14</v>
      </c>
      <c r="G9" s="13" t="s">
        <v>14</v>
      </c>
      <c r="H9" s="14" t="str">
        <f>+IF(AND(D9="HABILITADA",E9="CUMPLE",F9="CUMPLE",G9="CUMPLE"),"CUMPLE","NO CUMPLE")</f>
        <v>CUMPLE</v>
      </c>
      <c r="I9" s="15" t="str">
        <f>IF(H9="NO CUMPLE","-",'[1]Exp. proponente'!K88)</f>
        <v/>
      </c>
      <c r="J9" s="15">
        <f>IF(H9="NO CUMPLE","-",'[1]Exp Profesionales'!K125)</f>
        <v>0</v>
      </c>
      <c r="K9" s="15" t="e">
        <f>IF(H9="NO CUMPLE","-",'[1]APOYO NACIONAL'!#REF!)</f>
        <v>#REF!</v>
      </c>
      <c r="L9" s="16" t="e">
        <f t="shared" ref="L9:L10" si="0">+SUM(I9:K9)</f>
        <v>#REF!</v>
      </c>
      <c r="M9" s="17"/>
    </row>
    <row r="10" spans="1:13" s="18" customFormat="1" ht="18" hidden="1" customHeight="1" thickBot="1" x14ac:dyDescent="0.25">
      <c r="A10" s="9"/>
      <c r="B10" s="10">
        <v>6</v>
      </c>
      <c r="C10" s="11" t="e">
        <f>'[1]Información General'!B13</f>
        <v>#REF!</v>
      </c>
      <c r="D10" s="12" t="s">
        <v>13</v>
      </c>
      <c r="E10" s="13" t="s">
        <v>14</v>
      </c>
      <c r="F10" s="13" t="s">
        <v>14</v>
      </c>
      <c r="G10" s="13" t="s">
        <v>14</v>
      </c>
      <c r="H10" s="14" t="str">
        <f>+IF(AND(D10="HABILITADA",E10="CUMPLE",F10="CUMPLE",G10="CUMPLE"),"CUMPLE","NO CUMPLE")</f>
        <v>CUMPLE</v>
      </c>
      <c r="I10" s="15" t="str">
        <f>IF(H10="NO CUMPLE","-",'[1]Exp. proponente'!K103)</f>
        <v/>
      </c>
      <c r="J10" s="15">
        <f>IF(H10="NO CUMPLE","-",'[1]Exp Profesionales'!K147)</f>
        <v>0</v>
      </c>
      <c r="K10" s="15" t="e">
        <f>IF(H10="NO CUMPLE","-",'[1]APOYO NACIONAL'!#REF!)</f>
        <v>#REF!</v>
      </c>
      <c r="L10" s="16" t="e">
        <f t="shared" si="0"/>
        <v>#REF!</v>
      </c>
      <c r="M10" s="17"/>
    </row>
    <row r="11" spans="1:13" ht="15" customHeight="1" thickBot="1" x14ac:dyDescent="0.25">
      <c r="A11" s="1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 customFormat="1" ht="30.75" customHeight="1" thickBot="1" x14ac:dyDescent="0.25"/>
    <row r="13" spans="1:13" ht="75.75" customHeight="1" x14ac:dyDescent="0.3">
      <c r="A13" s="20"/>
      <c r="B13" s="43" t="s">
        <v>15</v>
      </c>
      <c r="C13" s="43"/>
      <c r="D13" s="21"/>
      <c r="E13" s="43" t="s">
        <v>15</v>
      </c>
      <c r="F13" s="43"/>
      <c r="G13" s="21"/>
      <c r="H13" s="43" t="s">
        <v>15</v>
      </c>
      <c r="I13" s="43"/>
      <c r="J13" s="21"/>
      <c r="K13" s="44"/>
      <c r="L13" s="44"/>
      <c r="M13" s="21"/>
    </row>
    <row r="14" spans="1:13" ht="16.5" x14ac:dyDescent="0.3">
      <c r="A14" s="22"/>
      <c r="B14" s="34" t="s">
        <v>24</v>
      </c>
      <c r="C14" s="34"/>
      <c r="D14" s="23"/>
      <c r="E14" s="34" t="s">
        <v>16</v>
      </c>
      <c r="F14" s="34"/>
      <c r="G14" s="23"/>
      <c r="H14" s="35" t="s">
        <v>21</v>
      </c>
      <c r="I14" s="35"/>
      <c r="J14" s="23"/>
      <c r="K14" s="34"/>
      <c r="L14" s="34"/>
      <c r="M14" s="23"/>
    </row>
    <row r="15" spans="1:13" ht="28.5" customHeight="1" x14ac:dyDescent="0.3">
      <c r="A15" s="22"/>
      <c r="B15" s="36" t="s">
        <v>22</v>
      </c>
      <c r="C15" s="36"/>
      <c r="D15" s="24"/>
      <c r="E15" s="37" t="s">
        <v>22</v>
      </c>
      <c r="F15" s="37"/>
      <c r="G15" s="25"/>
      <c r="H15" s="37" t="s">
        <v>17</v>
      </c>
      <c r="I15" s="37"/>
      <c r="J15" s="25"/>
      <c r="K15" s="37"/>
      <c r="L15" s="37"/>
      <c r="M15" s="25"/>
    </row>
    <row r="16" spans="1:13" ht="17.25" thickBot="1" x14ac:dyDescent="0.35">
      <c r="A16" s="26"/>
      <c r="B16" s="27"/>
      <c r="C16" s="28"/>
      <c r="D16" s="28"/>
      <c r="E16" s="29"/>
      <c r="F16" s="29"/>
      <c r="G16" s="29"/>
      <c r="H16" s="29"/>
      <c r="I16" s="28"/>
      <c r="J16" s="29"/>
      <c r="K16" s="29"/>
      <c r="L16" s="29"/>
      <c r="M16" s="30"/>
    </row>
    <row r="17" spans="1:12" ht="16.5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6.5" x14ac:dyDescent="0.3">
      <c r="A18" s="32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6.5" x14ac:dyDescent="0.3">
      <c r="A19" s="33"/>
      <c r="B19" s="33"/>
      <c r="C19" s="31"/>
      <c r="D19" s="31"/>
      <c r="E19" s="31"/>
      <c r="F19" s="31"/>
      <c r="G19" s="31"/>
      <c r="H19" s="31"/>
      <c r="I19" s="31"/>
      <c r="J19" s="31"/>
      <c r="K19" s="31"/>
      <c r="L19" s="31"/>
    </row>
  </sheetData>
  <mergeCells count="16">
    <mergeCell ref="D1:L1"/>
    <mergeCell ref="D2:L2"/>
    <mergeCell ref="D3:L3"/>
    <mergeCell ref="B11:M11"/>
    <mergeCell ref="B13:C13"/>
    <mergeCell ref="E13:F13"/>
    <mergeCell ref="H13:I13"/>
    <mergeCell ref="K13:L13"/>
    <mergeCell ref="B14:C14"/>
    <mergeCell ref="E14:F14"/>
    <mergeCell ref="H14:I14"/>
    <mergeCell ref="K14:L14"/>
    <mergeCell ref="B15:C15"/>
    <mergeCell ref="E15:F15"/>
    <mergeCell ref="H15:I15"/>
    <mergeCell ref="K15:L15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>
    <oddHeader>&amp;C&amp;"Verdana,Normal"&amp;8&amp;P de &amp;N</oddHeader>
    <oddFooter>&amp;C&amp;F&amp;R&amp;A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 </vt:lpstr>
      <vt:lpstr>'CONSOLIDADO '!Área_de_impresión</vt:lpstr>
      <vt:lpstr>'CONSOLIDADO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2015-07-23T13:34:48Z</cp:lastPrinted>
  <dcterms:created xsi:type="dcterms:W3CDTF">2014-12-04T16:39:34Z</dcterms:created>
  <dcterms:modified xsi:type="dcterms:W3CDTF">2015-07-23T14:03:48Z</dcterms:modified>
</cp:coreProperties>
</file>