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35" tabRatio="903" activeTab="0"/>
  </bookViews>
  <sheets>
    <sheet name="formato propuesta" sheetId="1" r:id="rId1"/>
  </sheets>
  <definedNames>
    <definedName name="_xlnm.Print_Area" localSheetId="0">'formato propuesta'!$A$1:$G$59</definedName>
  </definedNames>
  <calcPr fullCalcOnLoad="1"/>
</workbook>
</file>

<file path=xl/comments1.xml><?xml version="1.0" encoding="utf-8"?>
<comments xmlns="http://schemas.openxmlformats.org/spreadsheetml/2006/main">
  <authors>
    <author>Mpiratob</author>
  </authors>
  <commentList>
    <comment ref="J15" authorId="0">
      <text>
        <r>
          <rPr>
            <b/>
            <sz val="8"/>
            <rFont val="Tahoma"/>
            <family val="2"/>
          </rPr>
          <t>Mpiratob:</t>
        </r>
        <r>
          <rPr>
            <sz val="8"/>
            <rFont val="Tahoma"/>
            <family val="2"/>
          </rPr>
          <t xml:space="preserve">
EP: Experiencia Profesional mínima
EE: Experiencia Especifica mínima</t>
        </r>
      </text>
    </comment>
  </commentList>
</comments>
</file>

<file path=xl/sharedStrings.xml><?xml version="1.0" encoding="utf-8"?>
<sst xmlns="http://schemas.openxmlformats.org/spreadsheetml/2006/main" count="102" uniqueCount="80">
  <si>
    <t>I. PERSONAL</t>
  </si>
  <si>
    <t>PERSONAL</t>
  </si>
  <si>
    <t>UNIDAD</t>
  </si>
  <si>
    <t>CANT</t>
  </si>
  <si>
    <t>DEDICACIÓN MENSUAL (%)</t>
  </si>
  <si>
    <t>SUELDO BASICO MENSUAL (TARIFA)</t>
  </si>
  <si>
    <t>VALOR TOTAL</t>
  </si>
  <si>
    <t>H/MES</t>
  </si>
  <si>
    <t>SUBTOTAL PERSONAL PROFESIONAL</t>
  </si>
  <si>
    <t>SUBTOTAL PERSONAL TÉCNICO</t>
  </si>
  <si>
    <t>SUBTOTAL PERSONAL</t>
  </si>
  <si>
    <t>FM</t>
  </si>
  <si>
    <t>II. COSTOS DIRECTOS</t>
  </si>
  <si>
    <t>DESCRIPCIÓN</t>
  </si>
  <si>
    <t>CANTIDAD</t>
  </si>
  <si>
    <t>TARIFA</t>
  </si>
  <si>
    <t>Mes</t>
  </si>
  <si>
    <t>TOTAL COSTOS DIRECTOS</t>
  </si>
  <si>
    <t>VALOR CONSULTORIA</t>
  </si>
  <si>
    <t>IVA (16%)</t>
  </si>
  <si>
    <t>1. PERSONAL PROFESIONAL</t>
  </si>
  <si>
    <t>2. PERSONAL TÉCNICO</t>
  </si>
  <si>
    <t>SUBTOTAL PERSONAL AUXILIAR TÉCNICO</t>
  </si>
  <si>
    <t>VALOR  TOTAL</t>
  </si>
  <si>
    <t>TOTAL PERSONAL</t>
  </si>
  <si>
    <t>Director General de Proyecto</t>
  </si>
  <si>
    <t>Dibujante 1</t>
  </si>
  <si>
    <t>Secretaria</t>
  </si>
  <si>
    <t>II.1. VEHÍCULOS</t>
  </si>
  <si>
    <t>Campero, Pick-Up, Camioneta, Camión o similar &gt;2000 c.c.</t>
  </si>
  <si>
    <t>SUBTOTAL VEHÍCULOS</t>
  </si>
  <si>
    <t>II.2. EQUIPOS</t>
  </si>
  <si>
    <t>Topografía (Incluye tránsito, nivel y elementos complementarios)</t>
  </si>
  <si>
    <t>UND</t>
  </si>
  <si>
    <t>TIEMPO (MESES)</t>
  </si>
  <si>
    <t>SUBTOTAL EQUIPOS</t>
  </si>
  <si>
    <t>II.3. VIATICOS</t>
  </si>
  <si>
    <t>Alojamiento + Alimentación</t>
  </si>
  <si>
    <t>SUBTOTAL VIATICOS</t>
  </si>
  <si>
    <t>DURACION TOTAL (MESES)</t>
  </si>
  <si>
    <t>Profesional Costos y Presupuestos</t>
  </si>
  <si>
    <t>3. PERSONAL ADMINISTRATIVO</t>
  </si>
  <si>
    <t>4. PERSONAL AUXILIAR TECNICO</t>
  </si>
  <si>
    <t>SUBTOTAL PERSONAL ADMINISTRATIVO</t>
  </si>
  <si>
    <t>CATEGORIA</t>
  </si>
  <si>
    <t>P1 12-10</t>
  </si>
  <si>
    <t>P2 10-07</t>
  </si>
  <si>
    <t>P3 08-05</t>
  </si>
  <si>
    <t>P4 06-04</t>
  </si>
  <si>
    <t>P5 04-03</t>
  </si>
  <si>
    <t>CATEGORÍA TECNICOS</t>
  </si>
  <si>
    <t>T1</t>
  </si>
  <si>
    <t>Aux. Ing.</t>
  </si>
  <si>
    <t>T2</t>
  </si>
  <si>
    <t>Topógrafo</t>
  </si>
  <si>
    <t>T3</t>
  </si>
  <si>
    <t>Maestro</t>
  </si>
  <si>
    <t>T4</t>
  </si>
  <si>
    <t>Dibujante</t>
  </si>
  <si>
    <t>T5</t>
  </si>
  <si>
    <t>Cadenero 1</t>
  </si>
  <si>
    <t>T6</t>
  </si>
  <si>
    <t>Cadenero 2</t>
  </si>
  <si>
    <t>T7</t>
  </si>
  <si>
    <t>T8</t>
  </si>
  <si>
    <t>Conductor</t>
  </si>
  <si>
    <t>T9</t>
  </si>
  <si>
    <t>Celador</t>
  </si>
  <si>
    <t>T10</t>
  </si>
  <si>
    <t>Obrero</t>
  </si>
  <si>
    <t xml:space="preserve">TARIFA EPC 2013
</t>
  </si>
  <si>
    <t xml:space="preserve">TARIFA EPC 2014
</t>
  </si>
  <si>
    <r>
      <t>"ESTUDIOS Y DISEÑOS CAPTACIÓN EMBALSE DEL SISGA, ACUEDUCTO REGIONAL DE LA SABANA, DEPARTAMENTO DE CUNDINAMARCA”</t>
    </r>
    <r>
      <rPr>
        <sz val="10"/>
        <color indexed="8"/>
        <rFont val="Arial Narrow"/>
        <family val="2"/>
      </rPr>
      <t>.</t>
    </r>
  </si>
  <si>
    <t>FORMATO PROPUESTA ECONOMICA</t>
  </si>
  <si>
    <t>Ingeniero Civil especialista hidraulico</t>
  </si>
  <si>
    <t>Especialista hidrologia</t>
  </si>
  <si>
    <t>Especialista estructural</t>
  </si>
  <si>
    <t>Profesional auxiliar</t>
  </si>
  <si>
    <t>Especialista Diseño electrico o mecanico</t>
  </si>
  <si>
    <t>Auxiliar de Ingeniería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</si>
</sst>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&quot;$&quot;\ * #,##0.00_-;\-&quot;$&quot;\ * #,##0.00_-;_-&quot;$&quot;\ * &quot;-&quot;??_-;_-@_-"/>
    <numFmt numFmtId="173" formatCode="_ * #,##0.00_ ;_ * \-#,##0.00_ ;_ * &quot;-&quot;??_ ;_ @_ 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%"/>
    <numFmt numFmtId="177" formatCode="0.000%"/>
    <numFmt numFmtId="178" formatCode="_-&quot;$&quot;* #,##0.00_-;\-&quot;$&quot;* #,##0.00_-;_-&quot;$&quot;* &quot;-&quot;??_-;_-@_-"/>
    <numFmt numFmtId="179" formatCode="0.0"/>
    <numFmt numFmtId="180" formatCode="0.000"/>
    <numFmt numFmtId="181" formatCode="&quot;$&quot;\ #,##0"/>
    <numFmt numFmtId="182" formatCode="_ * #,##0.000_ ;_ * \-#,##0.000_ ;_ * &quot;-&quot;??_ ;_ @_ "/>
    <numFmt numFmtId="183" formatCode="_ * #,##0.0_ ;_ * \-#,##0.0_ ;_ * &quot;-&quot;??_ ;_ @_ "/>
    <numFmt numFmtId="184" formatCode="_ * #,##0_ ;_ * \-#,##0_ ;_ * &quot;-&quot;??_ ;_ @_ "/>
    <numFmt numFmtId="185" formatCode="#,##0.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&quot;$&quot;* #,##0_-;\-&quot;$&quot;* #,##0_-;_-&quot;$&quot;* &quot;-&quot;_-;_-@_-"/>
    <numFmt numFmtId="191" formatCode="_-&quot;$&quot;\ * #,##0.0_-;\-&quot;$&quot;\ * #,##0.0_-;_-&quot;$&quot;\ * &quot;-&quot;??_-;_-@_-"/>
    <numFmt numFmtId="192" formatCode="_-&quot;$&quot;\ * #,##0_-;\-&quot;$&quot;\ * #,##0_-;_-&quot;$&quot;\ * &quot;-&quot;??_-;_-@_-"/>
    <numFmt numFmtId="193" formatCode="_-&quot;$&quot;\ * #,##0.000_-;\-&quot;$&quot;\ * #,##0.000_-;_-&quot;$&quot;\ * &quot;-&quot;??_-;_-@_-"/>
    <numFmt numFmtId="194" formatCode="_-&quot;$&quot;\ * #,##0.0000_-;\-&quot;$&quot;\ * #,##0.0000_-;_-&quot;$&quot;\ 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Helv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2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FF"/>
      <name val="Arial Narrow"/>
      <family val="2"/>
    </font>
    <font>
      <sz val="10"/>
      <color theme="1"/>
      <name val="Arial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>
      <alignment/>
      <protection/>
    </xf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38" fillId="0" borderId="0" xfId="61">
      <alignment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justify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3" fontId="8" fillId="0" borderId="13" xfId="61" applyNumberFormat="1" applyFont="1" applyFill="1" applyBorder="1" applyAlignment="1">
      <alignment horizontal="center" vertical="center" wrapText="1"/>
      <protection/>
    </xf>
    <xf numFmtId="3" fontId="8" fillId="0" borderId="16" xfId="61" applyNumberFormat="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left" vertical="center"/>
      <protection/>
    </xf>
    <xf numFmtId="3" fontId="4" fillId="0" borderId="14" xfId="61" applyNumberFormat="1" applyFont="1" applyFill="1" applyBorder="1" applyAlignment="1">
      <alignment vertical="center"/>
      <protection/>
    </xf>
    <xf numFmtId="3" fontId="4" fillId="0" borderId="18" xfId="61" applyNumberFormat="1" applyFont="1" applyFill="1" applyBorder="1" applyAlignment="1">
      <alignment vertical="center"/>
      <protection/>
    </xf>
    <xf numFmtId="9" fontId="4" fillId="0" borderId="14" xfId="68" applyFont="1" applyFill="1" applyBorder="1" applyAlignment="1">
      <alignment horizontal="center" vertical="center"/>
    </xf>
    <xf numFmtId="9" fontId="4" fillId="0" borderId="13" xfId="68" applyFont="1" applyFill="1" applyBorder="1" applyAlignment="1">
      <alignment horizontal="center" vertical="center"/>
    </xf>
    <xf numFmtId="0" fontId="3" fillId="0" borderId="19" xfId="61" applyFont="1" applyFill="1" applyBorder="1">
      <alignment/>
      <protection/>
    </xf>
    <xf numFmtId="0" fontId="3" fillId="0" borderId="20" xfId="61" applyFont="1" applyFill="1" applyBorder="1">
      <alignment/>
      <protection/>
    </xf>
    <xf numFmtId="0" fontId="2" fillId="0" borderId="20" xfId="61" applyFont="1" applyFill="1" applyBorder="1" applyAlignment="1">
      <alignment horizontal="center"/>
      <protection/>
    </xf>
    <xf numFmtId="0" fontId="2" fillId="0" borderId="20" xfId="61" applyFont="1" applyFill="1" applyBorder="1">
      <alignment/>
      <protection/>
    </xf>
    <xf numFmtId="0" fontId="2" fillId="0" borderId="21" xfId="61" applyFont="1" applyFill="1" applyBorder="1">
      <alignment/>
      <protection/>
    </xf>
    <xf numFmtId="0" fontId="2" fillId="0" borderId="0" xfId="61" applyFont="1" applyFill="1" applyBorder="1" applyAlignment="1">
      <alignment/>
      <protection/>
    </xf>
    <xf numFmtId="3" fontId="6" fillId="0" borderId="0" xfId="61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14" xfId="53" applyFont="1" applyFill="1" applyBorder="1" applyAlignment="1">
      <alignment vertical="center"/>
    </xf>
    <xf numFmtId="172" fontId="4" fillId="0" borderId="18" xfId="53" applyFont="1" applyFill="1" applyBorder="1" applyAlignment="1">
      <alignment horizontal="right" vertical="center"/>
    </xf>
    <xf numFmtId="3" fontId="4" fillId="0" borderId="13" xfId="61" applyNumberFormat="1" applyFont="1" applyFill="1" applyBorder="1" applyAlignment="1">
      <alignment horizontal="center" vertical="center"/>
      <protection/>
    </xf>
    <xf numFmtId="3" fontId="4" fillId="0" borderId="14" xfId="61" applyNumberFormat="1" applyFont="1" applyFill="1" applyBorder="1" applyAlignment="1">
      <alignment horizontal="center" vertical="center"/>
      <protection/>
    </xf>
    <xf numFmtId="172" fontId="8" fillId="0" borderId="18" xfId="53" applyFont="1" applyFill="1" applyBorder="1" applyAlignment="1">
      <alignment horizontal="right" vertical="center"/>
    </xf>
    <xf numFmtId="0" fontId="57" fillId="0" borderId="22" xfId="0" applyFont="1" applyBorder="1" applyAlignment="1">
      <alignment horizontal="left" vertical="center" wrapText="1"/>
    </xf>
    <xf numFmtId="172" fontId="38" fillId="0" borderId="0" xfId="53" applyFont="1" applyAlignment="1">
      <alignment/>
    </xf>
    <xf numFmtId="172" fontId="58" fillId="10" borderId="14" xfId="53" applyFont="1" applyFill="1" applyBorder="1" applyAlignment="1">
      <alignment vertical="center"/>
    </xf>
    <xf numFmtId="172" fontId="58" fillId="10" borderId="14" xfId="53" applyFont="1" applyFill="1" applyBorder="1" applyAlignment="1">
      <alignment horizontal="right" vertical="center"/>
    </xf>
    <xf numFmtId="0" fontId="3" fillId="0" borderId="0" xfId="6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center"/>
      <protection/>
    </xf>
    <xf numFmtId="0" fontId="2" fillId="0" borderId="0" xfId="61" applyFont="1" applyFill="1" applyBorder="1">
      <alignment/>
      <protection/>
    </xf>
    <xf numFmtId="0" fontId="3" fillId="0" borderId="0" xfId="61" applyFont="1" applyFill="1" applyBorder="1" applyAlignment="1">
      <alignment horizontal="left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172" fontId="4" fillId="0" borderId="0" xfId="53" applyFont="1" applyFill="1" applyBorder="1" applyAlignment="1">
      <alignment horizontal="right" vertical="center"/>
    </xf>
    <xf numFmtId="172" fontId="3" fillId="0" borderId="0" xfId="53" applyFont="1" applyFill="1" applyBorder="1" applyAlignment="1">
      <alignment horizontal="right" vertical="center"/>
    </xf>
    <xf numFmtId="3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3" fontId="8" fillId="0" borderId="0" xfId="61" applyNumberFormat="1" applyFont="1" applyFill="1" applyBorder="1" applyAlignment="1">
      <alignment horizontal="center" vertical="center" wrapText="1"/>
      <protection/>
    </xf>
    <xf numFmtId="3" fontId="4" fillId="0" borderId="0" xfId="61" applyNumberFormat="1" applyFont="1" applyFill="1" applyBorder="1" applyAlignment="1">
      <alignment vertical="center"/>
      <protection/>
    </xf>
    <xf numFmtId="172" fontId="8" fillId="0" borderId="0" xfId="53" applyFont="1" applyFill="1" applyBorder="1" applyAlignment="1">
      <alignment horizontal="right" vertical="center"/>
    </xf>
    <xf numFmtId="172" fontId="3" fillId="0" borderId="0" xfId="53" applyFont="1" applyFill="1" applyBorder="1" applyAlignment="1">
      <alignment vertical="center"/>
    </xf>
    <xf numFmtId="172" fontId="5" fillId="0" borderId="0" xfId="53" applyFont="1" applyFill="1" applyBorder="1" applyAlignment="1">
      <alignment vertical="center"/>
    </xf>
    <xf numFmtId="0" fontId="4" fillId="0" borderId="23" xfId="61" applyFont="1" applyFill="1" applyBorder="1" applyAlignment="1">
      <alignment horizontal="center" vertical="center"/>
      <protection/>
    </xf>
    <xf numFmtId="170" fontId="38" fillId="0" borderId="0" xfId="61" applyNumberFormat="1">
      <alignment/>
      <protection/>
    </xf>
    <xf numFmtId="172" fontId="5" fillId="0" borderId="0" xfId="53" applyFont="1" applyAlignment="1">
      <alignment/>
    </xf>
    <xf numFmtId="9" fontId="10" fillId="0" borderId="14" xfId="0" applyNumberFormat="1" applyFont="1" applyFill="1" applyBorder="1" applyAlignment="1">
      <alignment horizontal="center" vertical="center"/>
    </xf>
    <xf numFmtId="0" fontId="33" fillId="8" borderId="24" xfId="64" applyFont="1" applyFill="1" applyBorder="1" applyAlignment="1">
      <alignment horizontal="center" vertical="center" wrapText="1"/>
      <protection/>
    </xf>
    <xf numFmtId="0" fontId="38" fillId="0" borderId="0" xfId="63">
      <alignment/>
      <protection/>
    </xf>
    <xf numFmtId="0" fontId="34" fillId="0" borderId="25" xfId="64" applyFont="1" applyFill="1" applyBorder="1" applyAlignment="1">
      <alignment horizontal="left"/>
      <protection/>
    </xf>
    <xf numFmtId="181" fontId="34" fillId="0" borderId="25" xfId="64" applyNumberFormat="1" applyFont="1" applyFill="1" applyBorder="1" applyAlignment="1">
      <alignment horizontal="center"/>
      <protection/>
    </xf>
    <xf numFmtId="0" fontId="33" fillId="0" borderId="26" xfId="64" applyFont="1" applyFill="1" applyBorder="1" applyAlignment="1">
      <alignment/>
      <protection/>
    </xf>
    <xf numFmtId="0" fontId="34" fillId="0" borderId="27" xfId="64" applyFont="1" applyFill="1" applyBorder="1" applyAlignment="1">
      <alignment/>
      <protection/>
    </xf>
    <xf numFmtId="0" fontId="34" fillId="0" borderId="28" xfId="64" applyFont="1" applyFill="1" applyBorder="1" applyAlignment="1">
      <alignment horizontal="left"/>
      <protection/>
    </xf>
    <xf numFmtId="0" fontId="34" fillId="0" borderId="29" xfId="64" applyFont="1" applyFill="1" applyBorder="1" applyAlignment="1">
      <alignment/>
      <protection/>
    </xf>
    <xf numFmtId="172" fontId="56" fillId="0" borderId="0" xfId="61" applyNumberFormat="1" applyFont="1">
      <alignment/>
      <protection/>
    </xf>
    <xf numFmtId="172" fontId="38" fillId="0" borderId="0" xfId="53" applyFont="1" applyAlignment="1">
      <alignment horizontal="left"/>
    </xf>
    <xf numFmtId="177" fontId="38" fillId="0" borderId="0" xfId="66" applyNumberFormat="1" applyFont="1" applyAlignment="1">
      <alignment/>
    </xf>
    <xf numFmtId="172" fontId="4" fillId="0" borderId="23" xfId="53" applyFont="1" applyFill="1" applyBorder="1" applyAlignment="1">
      <alignment vertical="center"/>
    </xf>
    <xf numFmtId="172" fontId="4" fillId="0" borderId="30" xfId="53" applyFont="1" applyFill="1" applyBorder="1" applyAlignment="1">
      <alignment horizontal="right" vertical="center"/>
    </xf>
    <xf numFmtId="3" fontId="8" fillId="0" borderId="22" xfId="61" applyNumberFormat="1" applyFont="1" applyFill="1" applyBorder="1" applyAlignment="1">
      <alignment horizontal="left" vertical="center"/>
      <protection/>
    </xf>
    <xf numFmtId="3" fontId="8" fillId="0" borderId="31" xfId="61" applyNumberFormat="1" applyFont="1" applyFill="1" applyBorder="1" applyAlignment="1">
      <alignment horizontal="center" vertical="center"/>
      <protection/>
    </xf>
    <xf numFmtId="0" fontId="8" fillId="0" borderId="31" xfId="61" applyFont="1" applyFill="1" applyBorder="1" applyAlignment="1">
      <alignment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172" fontId="8" fillId="0" borderId="31" xfId="53" applyFont="1" applyFill="1" applyBorder="1" applyAlignment="1">
      <alignment vertical="center"/>
    </xf>
    <xf numFmtId="172" fontId="8" fillId="0" borderId="32" xfId="53" applyFont="1" applyFill="1" applyBorder="1" applyAlignment="1">
      <alignment horizontal="right" vertical="center"/>
    </xf>
    <xf numFmtId="3" fontId="8" fillId="0" borderId="33" xfId="61" applyNumberFormat="1" applyFont="1" applyFill="1" applyBorder="1" applyAlignment="1">
      <alignment horizontal="left" vertical="center"/>
      <protection/>
    </xf>
    <xf numFmtId="3" fontId="8" fillId="0" borderId="34" xfId="61" applyNumberFormat="1" applyFont="1" applyFill="1" applyBorder="1" applyAlignment="1">
      <alignment horizontal="center" vertical="center"/>
      <protection/>
    </xf>
    <xf numFmtId="0" fontId="8" fillId="0" borderId="34" xfId="61" applyFont="1" applyFill="1" applyBorder="1" applyAlignment="1">
      <alignment vertical="center"/>
      <protection/>
    </xf>
    <xf numFmtId="0" fontId="8" fillId="0" borderId="34" xfId="61" applyFont="1" applyFill="1" applyBorder="1" applyAlignment="1">
      <alignment horizontal="center" vertical="center"/>
      <protection/>
    </xf>
    <xf numFmtId="172" fontId="8" fillId="0" borderId="34" xfId="53" applyFont="1" applyFill="1" applyBorder="1" applyAlignment="1">
      <alignment vertical="center"/>
    </xf>
    <xf numFmtId="172" fontId="8" fillId="0" borderId="35" xfId="53" applyFont="1" applyFill="1" applyBorder="1" applyAlignment="1">
      <alignment horizontal="right" vertical="center"/>
    </xf>
    <xf numFmtId="3" fontId="8" fillId="0" borderId="36" xfId="61" applyNumberFormat="1" applyFont="1" applyFill="1" applyBorder="1" applyAlignment="1">
      <alignment horizontal="left" vertical="center"/>
      <protection/>
    </xf>
    <xf numFmtId="3" fontId="8" fillId="0" borderId="37" xfId="61" applyNumberFormat="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172" fontId="8" fillId="0" borderId="37" xfId="53" applyFont="1" applyFill="1" applyBorder="1" applyAlignment="1">
      <alignment vertical="center"/>
    </xf>
    <xf numFmtId="172" fontId="8" fillId="0" borderId="38" xfId="53" applyFont="1" applyFill="1" applyBorder="1" applyAlignment="1">
      <alignment horizontal="right" vertical="center"/>
    </xf>
    <xf numFmtId="0" fontId="57" fillId="0" borderId="17" xfId="0" applyFont="1" applyBorder="1" applyAlignment="1">
      <alignment horizontal="left" vertical="center" wrapText="1"/>
    </xf>
    <xf numFmtId="3" fontId="8" fillId="0" borderId="11" xfId="61" applyNumberFormat="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172" fontId="8" fillId="0" borderId="11" xfId="53" applyFont="1" applyFill="1" applyBorder="1" applyAlignment="1">
      <alignment vertical="center"/>
    </xf>
    <xf numFmtId="172" fontId="8" fillId="0" borderId="12" xfId="53" applyFont="1" applyFill="1" applyBorder="1" applyAlignment="1">
      <alignment horizontal="right" vertical="center"/>
    </xf>
    <xf numFmtId="3" fontId="8" fillId="0" borderId="17" xfId="61" applyNumberFormat="1" applyFont="1" applyFill="1" applyBorder="1" applyAlignment="1">
      <alignment horizontal="left" vertical="center"/>
      <protection/>
    </xf>
    <xf numFmtId="3" fontId="8" fillId="0" borderId="14" xfId="61" applyNumberFormat="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179" fontId="58" fillId="10" borderId="14" xfId="61" applyNumberFormat="1" applyFont="1" applyFill="1" applyBorder="1" applyAlignment="1">
      <alignment horizontal="center" vertical="center"/>
      <protection/>
    </xf>
    <xf numFmtId="3" fontId="8" fillId="0" borderId="39" xfId="61" applyNumberFormat="1" applyFont="1" applyFill="1" applyBorder="1" applyAlignment="1">
      <alignment vertical="center"/>
      <protection/>
    </xf>
    <xf numFmtId="3" fontId="8" fillId="0" borderId="23" xfId="61" applyNumberFormat="1" applyFont="1" applyFill="1" applyBorder="1" applyAlignment="1">
      <alignment vertical="center"/>
      <protection/>
    </xf>
    <xf numFmtId="3" fontId="8" fillId="0" borderId="40" xfId="61" applyNumberFormat="1" applyFont="1" applyFill="1" applyBorder="1" applyAlignment="1">
      <alignment vertical="center"/>
      <protection/>
    </xf>
    <xf numFmtId="0" fontId="57" fillId="0" borderId="39" xfId="0" applyFont="1" applyBorder="1" applyAlignment="1">
      <alignment horizontal="left" vertical="center" wrapText="1"/>
    </xf>
    <xf numFmtId="3" fontId="8" fillId="0" borderId="41" xfId="61" applyNumberFormat="1" applyFont="1" applyFill="1" applyBorder="1" applyAlignment="1">
      <alignment vertical="center"/>
      <protection/>
    </xf>
    <xf numFmtId="3" fontId="8" fillId="0" borderId="42" xfId="61" applyNumberFormat="1" applyFont="1" applyFill="1" applyBorder="1" applyAlignment="1">
      <alignment vertical="center"/>
      <protection/>
    </xf>
    <xf numFmtId="3" fontId="8" fillId="0" borderId="43" xfId="61" applyNumberFormat="1" applyFont="1" applyFill="1" applyBorder="1" applyAlignment="1">
      <alignment vertical="center"/>
      <protection/>
    </xf>
    <xf numFmtId="3" fontId="8" fillId="0" borderId="44" xfId="61" applyNumberFormat="1" applyFont="1" applyFill="1" applyBorder="1" applyAlignment="1">
      <alignment vertical="center"/>
      <protection/>
    </xf>
    <xf numFmtId="3" fontId="8" fillId="0" borderId="0" xfId="61" applyNumberFormat="1" applyFont="1" applyFill="1" applyBorder="1" applyAlignment="1">
      <alignment vertical="center"/>
      <protection/>
    </xf>
    <xf numFmtId="172" fontId="8" fillId="0" borderId="45" xfId="53" applyFont="1" applyFill="1" applyBorder="1" applyAlignment="1">
      <alignment horizontal="right" vertical="center"/>
    </xf>
    <xf numFmtId="0" fontId="8" fillId="0" borderId="46" xfId="61" applyFont="1" applyFill="1" applyBorder="1" applyAlignment="1">
      <alignment horizontal="left" vertical="center"/>
      <protection/>
    </xf>
    <xf numFmtId="0" fontId="8" fillId="0" borderId="47" xfId="61" applyFont="1" applyFill="1" applyBorder="1" applyAlignment="1">
      <alignment horizontal="left" vertical="center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vertical="center"/>
      <protection/>
    </xf>
    <xf numFmtId="0" fontId="8" fillId="0" borderId="48" xfId="61" applyFont="1" applyFill="1" applyBorder="1" applyAlignment="1">
      <alignment vertical="center"/>
      <protection/>
    </xf>
    <xf numFmtId="172" fontId="8" fillId="0" borderId="49" xfId="53" applyFont="1" applyFill="1" applyBorder="1" applyAlignment="1">
      <alignment horizontal="right" vertical="center"/>
    </xf>
    <xf numFmtId="0" fontId="8" fillId="0" borderId="36" xfId="61" applyFont="1" applyFill="1" applyBorder="1" applyAlignment="1">
      <alignment vertical="center"/>
      <protection/>
    </xf>
    <xf numFmtId="0" fontId="8" fillId="0" borderId="50" xfId="61" applyFont="1" applyFill="1" applyBorder="1" applyAlignment="1">
      <alignment vertical="center"/>
      <protection/>
    </xf>
    <xf numFmtId="0" fontId="8" fillId="0" borderId="51" xfId="61" applyFont="1" applyFill="1" applyBorder="1" applyAlignment="1">
      <alignment vertical="center"/>
      <protection/>
    </xf>
    <xf numFmtId="0" fontId="8" fillId="0" borderId="52" xfId="61" applyFont="1" applyFill="1" applyBorder="1" applyAlignment="1">
      <alignment vertical="center"/>
      <protection/>
    </xf>
    <xf numFmtId="172" fontId="8" fillId="0" borderId="38" xfId="53" applyFont="1" applyFill="1" applyBorder="1" applyAlignment="1">
      <alignment vertical="center"/>
    </xf>
    <xf numFmtId="0" fontId="8" fillId="0" borderId="22" xfId="61" applyFont="1" applyFill="1" applyBorder="1" applyAlignment="1">
      <alignment vertical="center"/>
      <protection/>
    </xf>
    <xf numFmtId="0" fontId="8" fillId="0" borderId="53" xfId="61" applyFont="1" applyFill="1" applyBorder="1" applyAlignment="1">
      <alignment vertical="center"/>
      <protection/>
    </xf>
    <xf numFmtId="0" fontId="8" fillId="0" borderId="54" xfId="61" applyFont="1" applyFill="1" applyBorder="1" applyAlignment="1">
      <alignment vertical="center"/>
      <protection/>
    </xf>
    <xf numFmtId="0" fontId="8" fillId="0" borderId="55" xfId="61" applyFont="1" applyFill="1" applyBorder="1" applyAlignment="1">
      <alignment vertical="center"/>
      <protection/>
    </xf>
    <xf numFmtId="172" fontId="8" fillId="0" borderId="32" xfId="53" applyFont="1" applyFill="1" applyBorder="1" applyAlignment="1">
      <alignment vertical="center"/>
    </xf>
    <xf numFmtId="0" fontId="8" fillId="0" borderId="56" xfId="61" applyFont="1" applyFill="1" applyBorder="1" applyAlignment="1">
      <alignment vertical="center"/>
      <protection/>
    </xf>
    <xf numFmtId="0" fontId="8" fillId="0" borderId="57" xfId="61" applyFont="1" applyFill="1" applyBorder="1" applyAlignment="1">
      <alignment vertical="center"/>
      <protection/>
    </xf>
    <xf numFmtId="172" fontId="8" fillId="0" borderId="49" xfId="53" applyFont="1" applyFill="1" applyBorder="1" applyAlignment="1">
      <alignment vertical="center"/>
    </xf>
    <xf numFmtId="0" fontId="2" fillId="0" borderId="41" xfId="61" applyFont="1" applyFill="1" applyBorder="1" applyAlignment="1">
      <alignment/>
      <protection/>
    </xf>
    <xf numFmtId="0" fontId="2" fillId="0" borderId="42" xfId="61" applyFont="1" applyFill="1" applyBorder="1" applyAlignment="1">
      <alignment/>
      <protection/>
    </xf>
    <xf numFmtId="3" fontId="6" fillId="0" borderId="43" xfId="61" applyNumberFormat="1" applyFont="1" applyFill="1" applyBorder="1" applyAlignment="1">
      <alignment vertical="center"/>
      <protection/>
    </xf>
    <xf numFmtId="0" fontId="9" fillId="0" borderId="44" xfId="0" applyFont="1" applyFill="1" applyBorder="1" applyAlignment="1">
      <alignment/>
    </xf>
    <xf numFmtId="0" fontId="38" fillId="0" borderId="45" xfId="61" applyBorder="1">
      <alignment/>
      <protection/>
    </xf>
    <xf numFmtId="0" fontId="2" fillId="0" borderId="44" xfId="0" applyFont="1" applyFill="1" applyBorder="1" applyAlignment="1">
      <alignment/>
    </xf>
    <xf numFmtId="0" fontId="38" fillId="0" borderId="0" xfId="61" applyAlignment="1">
      <alignment horizontal="left"/>
      <protection/>
    </xf>
    <xf numFmtId="0" fontId="8" fillId="0" borderId="46" xfId="61" applyFont="1" applyFill="1" applyBorder="1" applyAlignment="1">
      <alignment horizontal="left"/>
      <protection/>
    </xf>
    <xf numFmtId="0" fontId="8" fillId="0" borderId="47" xfId="61" applyFont="1" applyFill="1" applyBorder="1" applyAlignment="1">
      <alignment horizontal="left"/>
      <protection/>
    </xf>
    <xf numFmtId="0" fontId="8" fillId="0" borderId="58" xfId="61" applyFont="1" applyFill="1" applyBorder="1" applyAlignment="1">
      <alignment horizontal="left"/>
      <protection/>
    </xf>
    <xf numFmtId="0" fontId="8" fillId="0" borderId="36" xfId="61" applyFont="1" applyFill="1" applyBorder="1" applyAlignment="1">
      <alignment horizontal="center" vertical="center" wrapText="1"/>
      <protection/>
    </xf>
    <xf numFmtId="0" fontId="8" fillId="0" borderId="33" xfId="61" applyFont="1" applyFill="1" applyBorder="1" applyAlignment="1">
      <alignment horizontal="center" vertical="center" wrapText="1"/>
      <protection/>
    </xf>
    <xf numFmtId="0" fontId="8" fillId="0" borderId="37" xfId="61" applyFont="1" applyFill="1" applyBorder="1" applyAlignment="1">
      <alignment horizontal="center" vertical="center" wrapText="1"/>
      <protection/>
    </xf>
    <xf numFmtId="0" fontId="8" fillId="0" borderId="34" xfId="61" applyFont="1" applyFill="1" applyBorder="1" applyAlignment="1">
      <alignment horizontal="center" vertical="center" wrapText="1"/>
      <protection/>
    </xf>
    <xf numFmtId="0" fontId="8" fillId="0" borderId="38" xfId="61" applyFont="1" applyFill="1" applyBorder="1" applyAlignment="1">
      <alignment horizontal="center" vertical="center" wrapText="1"/>
      <protection/>
    </xf>
    <xf numFmtId="0" fontId="8" fillId="0" borderId="35" xfId="61" applyFont="1" applyFill="1" applyBorder="1" applyAlignment="1">
      <alignment horizontal="center" vertical="center" wrapText="1"/>
      <protection/>
    </xf>
    <xf numFmtId="0" fontId="57" fillId="0" borderId="44" xfId="64" applyFont="1" applyBorder="1" applyAlignment="1">
      <alignment horizontal="left" vertical="center" wrapText="1"/>
      <protection/>
    </xf>
    <xf numFmtId="0" fontId="57" fillId="0" borderId="0" xfId="64" applyFont="1" applyBorder="1" applyAlignment="1">
      <alignment horizontal="left" vertical="center" wrapText="1"/>
      <protection/>
    </xf>
    <xf numFmtId="0" fontId="57" fillId="0" borderId="59" xfId="64" applyFont="1" applyBorder="1" applyAlignment="1">
      <alignment horizontal="left" vertical="center" wrapText="1"/>
      <protection/>
    </xf>
    <xf numFmtId="0" fontId="59" fillId="0" borderId="44" xfId="64" applyFont="1" applyBorder="1" applyAlignment="1">
      <alignment horizontal="left" vertical="center" wrapText="1"/>
      <protection/>
    </xf>
    <xf numFmtId="0" fontId="59" fillId="0" borderId="0" xfId="64" applyFont="1" applyBorder="1" applyAlignment="1">
      <alignment horizontal="left" vertical="center" wrapText="1"/>
      <protection/>
    </xf>
    <xf numFmtId="0" fontId="38" fillId="0" borderId="0" xfId="61" applyAlignment="1">
      <alignment horizontal="left"/>
      <protection/>
    </xf>
    <xf numFmtId="0" fontId="8" fillId="0" borderId="60" xfId="61" applyFont="1" applyFill="1" applyBorder="1" applyAlignment="1">
      <alignment horizontal="left" vertical="center"/>
      <protection/>
    </xf>
    <xf numFmtId="0" fontId="8" fillId="0" borderId="51" xfId="61" applyFont="1" applyFill="1" applyBorder="1" applyAlignment="1">
      <alignment horizontal="left" vertical="center"/>
      <protection/>
    </xf>
    <xf numFmtId="0" fontId="8" fillId="0" borderId="61" xfId="61" applyFont="1" applyFill="1" applyBorder="1" applyAlignment="1">
      <alignment horizontal="left" vertical="center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8" fillId="0" borderId="39" xfId="61" applyFont="1" applyFill="1" applyBorder="1" applyAlignment="1">
      <alignment horizontal="lef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3" fontId="8" fillId="0" borderId="23" xfId="61" applyNumberFormat="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40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60" fillId="0" borderId="6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61" fillId="0" borderId="63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1" fillId="0" borderId="65" xfId="0" applyFont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Moneda 2" xfId="55"/>
    <cellStyle name="Moneda 2 2" xfId="56"/>
    <cellStyle name="Moneda 3" xfId="57"/>
    <cellStyle name="Neutral" xfId="58"/>
    <cellStyle name="Normal 2" xfId="59"/>
    <cellStyle name="Normal 3" xfId="60"/>
    <cellStyle name="Normal 4" xfId="61"/>
    <cellStyle name="Normal 4 2" xfId="62"/>
    <cellStyle name="Normal 4 3" xfId="63"/>
    <cellStyle name="Normal 5" xfId="64"/>
    <cellStyle name="Notas" xfId="65"/>
    <cellStyle name="Percent" xfId="66"/>
    <cellStyle name="Porcentual 2" xfId="67"/>
    <cellStyle name="Porcentual 2 2" xfId="68"/>
    <cellStyle name="Porcentual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85" zoomScaleSheetLayoutView="85" zoomScalePageLayoutView="0" workbookViewId="0" topLeftCell="A13">
      <selection activeCell="F31" sqref="F31"/>
    </sheetView>
  </sheetViews>
  <sheetFormatPr defaultColWidth="11.421875" defaultRowHeight="12.75"/>
  <cols>
    <col min="1" max="1" width="40.8515625" style="1" customWidth="1"/>
    <col min="2" max="2" width="8.57421875" style="1" bestFit="1" customWidth="1"/>
    <col min="3" max="3" width="6.7109375" style="1" customWidth="1"/>
    <col min="4" max="4" width="13.00390625" style="1" customWidth="1"/>
    <col min="5" max="5" width="13.421875" style="1" customWidth="1"/>
    <col min="6" max="6" width="18.140625" style="1" customWidth="1"/>
    <col min="7" max="7" width="20.28125" style="1" bestFit="1" customWidth="1"/>
    <col min="8" max="8" width="19.140625" style="1" customWidth="1"/>
    <col min="9" max="9" width="11.421875" style="1" customWidth="1"/>
    <col min="10" max="10" width="18.7109375" style="1" hidden="1" customWidth="1"/>
    <col min="11" max="11" width="11.421875" style="1" hidden="1" customWidth="1"/>
    <col min="12" max="12" width="14.28125" style="1" hidden="1" customWidth="1"/>
    <col min="13" max="13" width="18.00390625" style="1" hidden="1" customWidth="1"/>
    <col min="14" max="16384" width="11.421875" style="1" customWidth="1"/>
  </cols>
  <sheetData>
    <row r="1" spans="1:8" ht="15">
      <c r="A1" s="161" t="s">
        <v>73</v>
      </c>
      <c r="B1" s="162"/>
      <c r="C1" s="162"/>
      <c r="D1" s="162"/>
      <c r="E1" s="162"/>
      <c r="F1" s="162"/>
      <c r="G1" s="163"/>
      <c r="H1" s="36"/>
    </row>
    <row r="2" spans="1:8" ht="42" customHeight="1">
      <c r="A2" s="158" t="s">
        <v>72</v>
      </c>
      <c r="B2" s="159"/>
      <c r="C2" s="159"/>
      <c r="D2" s="159"/>
      <c r="E2" s="159"/>
      <c r="F2" s="159"/>
      <c r="G2" s="160"/>
      <c r="H2" s="35"/>
    </row>
    <row r="3" spans="1:8" ht="3.75" customHeight="1" thickBot="1">
      <c r="A3" s="17"/>
      <c r="B3" s="18"/>
      <c r="C3" s="18"/>
      <c r="D3" s="19"/>
      <c r="E3" s="20"/>
      <c r="F3" s="20"/>
      <c r="G3" s="21"/>
      <c r="H3" s="37"/>
    </row>
    <row r="4" spans="1:8" ht="15.75" thickBot="1">
      <c r="A4" s="131" t="s">
        <v>0</v>
      </c>
      <c r="B4" s="132"/>
      <c r="C4" s="132"/>
      <c r="D4" s="132"/>
      <c r="E4" s="132"/>
      <c r="F4" s="132"/>
      <c r="G4" s="133"/>
      <c r="H4" s="38"/>
    </row>
    <row r="5" spans="1:10" ht="23.25" customHeight="1">
      <c r="A5" s="134" t="s">
        <v>1</v>
      </c>
      <c r="B5" s="136" t="s">
        <v>2</v>
      </c>
      <c r="C5" s="136" t="s">
        <v>3</v>
      </c>
      <c r="D5" s="136" t="s">
        <v>4</v>
      </c>
      <c r="E5" s="136" t="s">
        <v>39</v>
      </c>
      <c r="F5" s="136" t="s">
        <v>5</v>
      </c>
      <c r="G5" s="138" t="s">
        <v>6</v>
      </c>
      <c r="H5" s="39"/>
      <c r="J5" s="61"/>
    </row>
    <row r="6" spans="1:8" ht="23.25" customHeight="1" thickBot="1">
      <c r="A6" s="135"/>
      <c r="B6" s="137"/>
      <c r="C6" s="137"/>
      <c r="D6" s="137"/>
      <c r="E6" s="137"/>
      <c r="F6" s="137"/>
      <c r="G6" s="139"/>
      <c r="H6" s="39"/>
    </row>
    <row r="7" spans="1:8" ht="15" customHeight="1">
      <c r="A7" s="2" t="s">
        <v>20</v>
      </c>
      <c r="B7" s="3"/>
      <c r="C7" s="3"/>
      <c r="D7" s="3"/>
      <c r="E7" s="3"/>
      <c r="F7" s="3"/>
      <c r="G7" s="4"/>
      <c r="H7" s="39"/>
    </row>
    <row r="8" spans="1:10" ht="15.75" thickBot="1">
      <c r="A8" s="84" t="s">
        <v>25</v>
      </c>
      <c r="B8" s="6" t="s">
        <v>7</v>
      </c>
      <c r="C8" s="6">
        <v>1</v>
      </c>
      <c r="D8" s="52">
        <v>1</v>
      </c>
      <c r="E8" s="7">
        <v>2</v>
      </c>
      <c r="F8" s="34"/>
      <c r="G8" s="27"/>
      <c r="H8" s="40"/>
      <c r="J8" s="32"/>
    </row>
    <row r="9" spans="1:13" ht="26.25" thickTop="1">
      <c r="A9" s="84" t="s">
        <v>74</v>
      </c>
      <c r="B9" s="6" t="s">
        <v>7</v>
      </c>
      <c r="C9" s="6">
        <v>1</v>
      </c>
      <c r="D9" s="52">
        <v>1</v>
      </c>
      <c r="E9" s="7">
        <v>2</v>
      </c>
      <c r="F9" s="34"/>
      <c r="G9" s="27"/>
      <c r="H9" s="40"/>
      <c r="J9" s="53" t="s">
        <v>44</v>
      </c>
      <c r="K9" s="54"/>
      <c r="L9" s="53" t="s">
        <v>70</v>
      </c>
      <c r="M9" s="53" t="s">
        <v>71</v>
      </c>
    </row>
    <row r="10" spans="1:13" ht="15">
      <c r="A10" s="84" t="s">
        <v>78</v>
      </c>
      <c r="B10" s="6" t="s">
        <v>7</v>
      </c>
      <c r="C10" s="6">
        <v>1</v>
      </c>
      <c r="D10" s="52">
        <v>1</v>
      </c>
      <c r="E10" s="7">
        <v>2</v>
      </c>
      <c r="F10" s="34"/>
      <c r="G10" s="27"/>
      <c r="H10" s="40"/>
      <c r="J10" s="55" t="s">
        <v>45</v>
      </c>
      <c r="K10" s="54"/>
      <c r="L10" s="56">
        <v>7264757</v>
      </c>
      <c r="M10" s="56">
        <f>+ROUND(L10*1.0194,0)</f>
        <v>7405693</v>
      </c>
    </row>
    <row r="11" spans="1:13" ht="15">
      <c r="A11" s="84" t="s">
        <v>75</v>
      </c>
      <c r="B11" s="6" t="s">
        <v>7</v>
      </c>
      <c r="C11" s="6">
        <v>1</v>
      </c>
      <c r="D11" s="52">
        <v>1</v>
      </c>
      <c r="E11" s="7">
        <v>2</v>
      </c>
      <c r="F11" s="34"/>
      <c r="G11" s="27"/>
      <c r="H11" s="40"/>
      <c r="J11" s="55" t="s">
        <v>46</v>
      </c>
      <c r="K11" s="54"/>
      <c r="L11" s="56">
        <v>5536360</v>
      </c>
      <c r="M11" s="56">
        <f aca="true" t="shared" si="0" ref="M11:M26">+ROUND(L11*1.0194,0)</f>
        <v>5643765</v>
      </c>
    </row>
    <row r="12" spans="1:13" ht="15">
      <c r="A12" s="84" t="s">
        <v>76</v>
      </c>
      <c r="B12" s="6" t="s">
        <v>7</v>
      </c>
      <c r="C12" s="6">
        <v>1</v>
      </c>
      <c r="D12" s="52">
        <v>1</v>
      </c>
      <c r="E12" s="7">
        <v>2</v>
      </c>
      <c r="F12" s="34"/>
      <c r="G12" s="27"/>
      <c r="H12" s="40"/>
      <c r="J12" s="55" t="s">
        <v>47</v>
      </c>
      <c r="K12" s="54"/>
      <c r="L12" s="56">
        <v>4671746</v>
      </c>
      <c r="M12" s="56">
        <f t="shared" si="0"/>
        <v>4762378</v>
      </c>
    </row>
    <row r="13" spans="1:13" ht="15">
      <c r="A13" s="84" t="s">
        <v>40</v>
      </c>
      <c r="B13" s="6" t="s">
        <v>7</v>
      </c>
      <c r="C13" s="6">
        <v>1</v>
      </c>
      <c r="D13" s="52">
        <v>1</v>
      </c>
      <c r="E13" s="7">
        <v>2</v>
      </c>
      <c r="F13" s="34"/>
      <c r="G13" s="27"/>
      <c r="H13" s="40"/>
      <c r="J13" s="55" t="s">
        <v>48</v>
      </c>
      <c r="K13" s="54"/>
      <c r="L13" s="56">
        <v>3978557</v>
      </c>
      <c r="M13" s="56">
        <f t="shared" si="0"/>
        <v>4055741</v>
      </c>
    </row>
    <row r="14" spans="1:13" ht="15">
      <c r="A14" s="84" t="s">
        <v>77</v>
      </c>
      <c r="B14" s="6" t="s">
        <v>7</v>
      </c>
      <c r="C14" s="6">
        <v>1</v>
      </c>
      <c r="D14" s="52">
        <v>1</v>
      </c>
      <c r="E14" s="7">
        <v>2</v>
      </c>
      <c r="F14" s="34"/>
      <c r="G14" s="27"/>
      <c r="H14" s="40"/>
      <c r="J14" s="55" t="s">
        <v>49</v>
      </c>
      <c r="K14" s="54"/>
      <c r="L14" s="56">
        <v>3587442</v>
      </c>
      <c r="M14" s="56">
        <f t="shared" si="0"/>
        <v>3657038</v>
      </c>
    </row>
    <row r="15" spans="1:13" ht="15">
      <c r="A15" s="66" t="s">
        <v>8</v>
      </c>
      <c r="B15" s="67"/>
      <c r="C15" s="67"/>
      <c r="D15" s="68"/>
      <c r="E15" s="69"/>
      <c r="F15" s="70"/>
      <c r="G15" s="71"/>
      <c r="H15" s="41"/>
      <c r="J15" s="57" t="s">
        <v>50</v>
      </c>
      <c r="K15" s="54"/>
      <c r="L15" s="56"/>
      <c r="M15" s="56"/>
    </row>
    <row r="16" spans="1:13" ht="15.75" thickBot="1">
      <c r="A16" s="72"/>
      <c r="B16" s="73"/>
      <c r="C16" s="73"/>
      <c r="D16" s="74"/>
      <c r="E16" s="75"/>
      <c r="F16" s="76"/>
      <c r="G16" s="77"/>
      <c r="H16" s="41"/>
      <c r="J16" s="55" t="s">
        <v>51</v>
      </c>
      <c r="K16" s="58" t="s">
        <v>52</v>
      </c>
      <c r="L16" s="56">
        <v>1496224</v>
      </c>
      <c r="M16" s="56">
        <f t="shared" si="0"/>
        <v>1525251</v>
      </c>
    </row>
    <row r="17" spans="1:13" ht="15">
      <c r="A17" s="78" t="s">
        <v>21</v>
      </c>
      <c r="B17" s="79"/>
      <c r="C17" s="79"/>
      <c r="D17" s="80"/>
      <c r="E17" s="81"/>
      <c r="F17" s="82"/>
      <c r="G17" s="83"/>
      <c r="H17" s="41"/>
      <c r="J17" s="55" t="s">
        <v>53</v>
      </c>
      <c r="K17" s="58" t="s">
        <v>54</v>
      </c>
      <c r="L17" s="56">
        <v>1559468</v>
      </c>
      <c r="M17" s="56">
        <f t="shared" si="0"/>
        <v>1589722</v>
      </c>
    </row>
    <row r="18" spans="1:13" ht="15">
      <c r="A18" s="84" t="s">
        <v>26</v>
      </c>
      <c r="B18" s="29" t="s">
        <v>7</v>
      </c>
      <c r="C18" s="29">
        <v>1</v>
      </c>
      <c r="D18" s="52">
        <v>1</v>
      </c>
      <c r="E18" s="7">
        <v>2</v>
      </c>
      <c r="F18" s="34"/>
      <c r="G18" s="27"/>
      <c r="H18" s="40"/>
      <c r="J18" s="55" t="s">
        <v>55</v>
      </c>
      <c r="K18" s="58" t="s">
        <v>56</v>
      </c>
      <c r="L18" s="56">
        <v>1135898</v>
      </c>
      <c r="M18" s="56">
        <f t="shared" si="0"/>
        <v>1157934</v>
      </c>
    </row>
    <row r="19" spans="1:13" ht="15">
      <c r="A19" s="84" t="s">
        <v>79</v>
      </c>
      <c r="B19" s="29" t="s">
        <v>7</v>
      </c>
      <c r="C19" s="29">
        <v>1</v>
      </c>
      <c r="D19" s="52">
        <v>1</v>
      </c>
      <c r="E19" s="7">
        <v>2</v>
      </c>
      <c r="F19" s="34"/>
      <c r="G19" s="27"/>
      <c r="H19" s="40"/>
      <c r="J19" s="55"/>
      <c r="K19" s="58"/>
      <c r="L19" s="56"/>
      <c r="M19" s="56"/>
    </row>
    <row r="20" spans="1:13" ht="15">
      <c r="A20" s="84" t="s">
        <v>54</v>
      </c>
      <c r="B20" s="28" t="s">
        <v>7</v>
      </c>
      <c r="C20" s="29">
        <v>1</v>
      </c>
      <c r="D20" s="52">
        <v>1</v>
      </c>
      <c r="E20" s="7">
        <v>2</v>
      </c>
      <c r="F20" s="34"/>
      <c r="G20" s="27"/>
      <c r="H20" s="40"/>
      <c r="J20" s="55" t="s">
        <v>57</v>
      </c>
      <c r="K20" s="58" t="s">
        <v>58</v>
      </c>
      <c r="L20" s="56">
        <v>1115094</v>
      </c>
      <c r="M20" s="56">
        <f t="shared" si="0"/>
        <v>1136727</v>
      </c>
    </row>
    <row r="21" spans="1:13" ht="15">
      <c r="A21" s="66" t="s">
        <v>9</v>
      </c>
      <c r="B21" s="67"/>
      <c r="C21" s="67"/>
      <c r="D21" s="68"/>
      <c r="E21" s="69"/>
      <c r="F21" s="70"/>
      <c r="G21" s="71"/>
      <c r="H21" s="41"/>
      <c r="J21" s="55" t="s">
        <v>59</v>
      </c>
      <c r="K21" s="58" t="s">
        <v>60</v>
      </c>
      <c r="L21" s="56">
        <v>968634</v>
      </c>
      <c r="M21" s="56">
        <f t="shared" si="0"/>
        <v>987425</v>
      </c>
    </row>
    <row r="22" spans="1:13" ht="15.75" thickBot="1">
      <c r="A22" s="72"/>
      <c r="B22" s="73"/>
      <c r="C22" s="73"/>
      <c r="D22" s="74"/>
      <c r="E22" s="75"/>
      <c r="F22" s="76"/>
      <c r="G22" s="77"/>
      <c r="H22" s="41"/>
      <c r="J22" s="55" t="s">
        <v>61</v>
      </c>
      <c r="K22" s="58" t="s">
        <v>62</v>
      </c>
      <c r="L22" s="56">
        <v>842146</v>
      </c>
      <c r="M22" s="56">
        <f t="shared" si="0"/>
        <v>858484</v>
      </c>
    </row>
    <row r="23" spans="1:13" ht="15">
      <c r="A23" s="78" t="s">
        <v>41</v>
      </c>
      <c r="B23" s="85"/>
      <c r="C23" s="85"/>
      <c r="D23" s="86"/>
      <c r="E23" s="87"/>
      <c r="F23" s="88"/>
      <c r="G23" s="89"/>
      <c r="H23" s="41"/>
      <c r="J23" s="55" t="s">
        <v>63</v>
      </c>
      <c r="K23" s="58" t="s">
        <v>27</v>
      </c>
      <c r="L23" s="56">
        <v>842146</v>
      </c>
      <c r="M23" s="56">
        <f t="shared" si="0"/>
        <v>858484</v>
      </c>
    </row>
    <row r="24" spans="1:13" ht="15">
      <c r="A24" s="84" t="s">
        <v>27</v>
      </c>
      <c r="B24" s="29" t="s">
        <v>7</v>
      </c>
      <c r="C24" s="29">
        <v>1</v>
      </c>
      <c r="D24" s="15">
        <v>1</v>
      </c>
      <c r="E24" s="7">
        <v>2</v>
      </c>
      <c r="F24" s="34"/>
      <c r="G24" s="27"/>
      <c r="H24" s="40"/>
      <c r="J24" s="55" t="s">
        <v>64</v>
      </c>
      <c r="K24" s="58" t="s">
        <v>65</v>
      </c>
      <c r="L24" s="56">
        <v>701511</v>
      </c>
      <c r="M24" s="56">
        <f t="shared" si="0"/>
        <v>715120</v>
      </c>
    </row>
    <row r="25" spans="1:13" ht="15">
      <c r="A25" s="90" t="s">
        <v>43</v>
      </c>
      <c r="B25" s="91"/>
      <c r="C25" s="91"/>
      <c r="D25" s="92"/>
      <c r="E25" s="93"/>
      <c r="F25" s="92"/>
      <c r="G25" s="30"/>
      <c r="H25" s="41"/>
      <c r="J25" s="55" t="s">
        <v>66</v>
      </c>
      <c r="K25" s="58" t="s">
        <v>67</v>
      </c>
      <c r="L25" s="56">
        <v>701511</v>
      </c>
      <c r="M25" s="56">
        <f t="shared" si="0"/>
        <v>715120</v>
      </c>
    </row>
    <row r="26" spans="1:13" ht="15.75" thickBot="1">
      <c r="A26" s="72"/>
      <c r="B26" s="73"/>
      <c r="C26" s="73"/>
      <c r="D26" s="74"/>
      <c r="E26" s="75"/>
      <c r="F26" s="76"/>
      <c r="G26" s="77"/>
      <c r="H26" s="41"/>
      <c r="J26" s="59" t="s">
        <v>68</v>
      </c>
      <c r="K26" s="60" t="s">
        <v>69</v>
      </c>
      <c r="L26" s="56">
        <v>471600</v>
      </c>
      <c r="M26" s="56">
        <f t="shared" si="0"/>
        <v>480749</v>
      </c>
    </row>
    <row r="27" spans="1:10" ht="15">
      <c r="A27" s="78" t="s">
        <v>42</v>
      </c>
      <c r="B27" s="79"/>
      <c r="C27" s="79"/>
      <c r="D27" s="80"/>
      <c r="E27" s="81"/>
      <c r="F27" s="82"/>
      <c r="G27" s="83"/>
      <c r="H27" s="41"/>
      <c r="J27" s="32"/>
    </row>
    <row r="28" spans="1:13" ht="15">
      <c r="A28" s="84" t="s">
        <v>60</v>
      </c>
      <c r="B28" s="28" t="s">
        <v>7</v>
      </c>
      <c r="C28" s="28">
        <v>1</v>
      </c>
      <c r="D28" s="16">
        <v>1</v>
      </c>
      <c r="E28" s="5">
        <v>2</v>
      </c>
      <c r="F28" s="34"/>
      <c r="G28" s="27"/>
      <c r="H28" s="40"/>
      <c r="J28" s="140" t="s">
        <v>29</v>
      </c>
      <c r="K28" s="141"/>
      <c r="L28" s="142"/>
      <c r="M28" s="33">
        <f>+ROUND(4380000*1.0194,0)</f>
        <v>4464972</v>
      </c>
    </row>
    <row r="29" spans="1:12" ht="15">
      <c r="A29" s="84" t="s">
        <v>62</v>
      </c>
      <c r="B29" s="28" t="s">
        <v>7</v>
      </c>
      <c r="C29" s="28">
        <v>1</v>
      </c>
      <c r="D29" s="16">
        <v>1</v>
      </c>
      <c r="E29" s="5">
        <v>2</v>
      </c>
      <c r="F29" s="34"/>
      <c r="G29" s="27"/>
      <c r="H29" s="40"/>
      <c r="J29" s="62"/>
      <c r="K29" s="130"/>
      <c r="L29" s="130"/>
    </row>
    <row r="30" spans="1:12" ht="15">
      <c r="A30" s="90" t="s">
        <v>22</v>
      </c>
      <c r="B30" s="91"/>
      <c r="C30" s="91"/>
      <c r="D30" s="92"/>
      <c r="E30" s="93"/>
      <c r="F30" s="92"/>
      <c r="G30" s="30"/>
      <c r="H30" s="41"/>
      <c r="J30" s="62"/>
      <c r="K30" s="130"/>
      <c r="L30" s="130"/>
    </row>
    <row r="31" spans="1:13" ht="15.75" thickBot="1">
      <c r="A31" s="66"/>
      <c r="B31" s="67"/>
      <c r="C31" s="67"/>
      <c r="D31" s="68"/>
      <c r="E31" s="69"/>
      <c r="F31" s="68"/>
      <c r="G31" s="71"/>
      <c r="H31" s="41"/>
      <c r="J31" s="143" t="s">
        <v>32</v>
      </c>
      <c r="K31" s="144"/>
      <c r="L31" s="144"/>
      <c r="M31" s="33">
        <f>+ROUND(2219000*1.0194,0)</f>
        <v>2262049</v>
      </c>
    </row>
    <row r="32" spans="1:12" ht="15">
      <c r="A32" s="78" t="s">
        <v>10</v>
      </c>
      <c r="B32" s="79"/>
      <c r="C32" s="79"/>
      <c r="D32" s="80"/>
      <c r="E32" s="81"/>
      <c r="F32" s="80"/>
      <c r="G32" s="83"/>
      <c r="H32" s="41"/>
      <c r="J32" s="130"/>
      <c r="K32" s="130"/>
      <c r="L32" s="130"/>
    </row>
    <row r="33" spans="1:13" ht="15">
      <c r="A33" s="90" t="s">
        <v>11</v>
      </c>
      <c r="B33" s="91"/>
      <c r="C33" s="91"/>
      <c r="D33" s="94"/>
      <c r="E33" s="93"/>
      <c r="F33" s="92"/>
      <c r="G33" s="30"/>
      <c r="H33" s="41"/>
      <c r="J33" s="145" t="s">
        <v>37</v>
      </c>
      <c r="K33" s="145"/>
      <c r="L33" s="145"/>
      <c r="M33" s="33">
        <f>+ROUND(5200000*1.0194,0)</f>
        <v>5300880</v>
      </c>
    </row>
    <row r="34" spans="1:8" ht="15.75" thickBot="1">
      <c r="A34" s="66" t="s">
        <v>24</v>
      </c>
      <c r="B34" s="67"/>
      <c r="C34" s="67"/>
      <c r="D34" s="69"/>
      <c r="E34" s="69"/>
      <c r="F34" s="68"/>
      <c r="G34" s="71"/>
      <c r="H34" s="41"/>
    </row>
    <row r="35" spans="1:8" ht="3.75" customHeight="1" thickBot="1">
      <c r="A35" s="99"/>
      <c r="B35" s="100"/>
      <c r="C35" s="100"/>
      <c r="D35" s="100"/>
      <c r="E35" s="100"/>
      <c r="F35" s="100"/>
      <c r="G35" s="101"/>
      <c r="H35" s="42"/>
    </row>
    <row r="36" spans="1:8" ht="15">
      <c r="A36" s="146" t="s">
        <v>12</v>
      </c>
      <c r="B36" s="147"/>
      <c r="C36" s="147"/>
      <c r="D36" s="147"/>
      <c r="E36" s="147"/>
      <c r="F36" s="147"/>
      <c r="G36" s="148"/>
      <c r="H36" s="43"/>
    </row>
    <row r="37" spans="1:8" ht="27" customHeight="1">
      <c r="A37" s="8" t="s">
        <v>13</v>
      </c>
      <c r="B37" s="149" t="s">
        <v>2</v>
      </c>
      <c r="C37" s="149"/>
      <c r="D37" s="9" t="s">
        <v>14</v>
      </c>
      <c r="E37" s="9" t="s">
        <v>34</v>
      </c>
      <c r="F37" s="10" t="s">
        <v>15</v>
      </c>
      <c r="G37" s="11" t="s">
        <v>6</v>
      </c>
      <c r="H37" s="44"/>
    </row>
    <row r="38" spans="1:8" ht="15">
      <c r="A38" s="12"/>
      <c r="B38" s="150"/>
      <c r="C38" s="150"/>
      <c r="D38" s="7"/>
      <c r="E38" s="7"/>
      <c r="F38" s="13"/>
      <c r="G38" s="14"/>
      <c r="H38" s="45"/>
    </row>
    <row r="39" spans="1:8" ht="15">
      <c r="A39" s="151" t="s">
        <v>28</v>
      </c>
      <c r="B39" s="152"/>
      <c r="C39" s="152"/>
      <c r="D39" s="152"/>
      <c r="E39" s="152"/>
      <c r="F39" s="152"/>
      <c r="G39" s="153"/>
      <c r="H39" s="45"/>
    </row>
    <row r="40" spans="1:8" ht="24">
      <c r="A40" s="31" t="s">
        <v>29</v>
      </c>
      <c r="B40" s="150" t="s">
        <v>33</v>
      </c>
      <c r="C40" s="150"/>
      <c r="D40" s="7">
        <v>1</v>
      </c>
      <c r="E40" s="7">
        <v>1</v>
      </c>
      <c r="F40" s="33"/>
      <c r="G40" s="27"/>
      <c r="H40" s="40"/>
    </row>
    <row r="41" spans="1:8" ht="15">
      <c r="A41" s="95" t="s">
        <v>30</v>
      </c>
      <c r="B41" s="154"/>
      <c r="C41" s="154"/>
      <c r="D41" s="96"/>
      <c r="E41" s="96"/>
      <c r="F41" s="97"/>
      <c r="G41" s="30"/>
      <c r="H41" s="46"/>
    </row>
    <row r="42" spans="1:8" ht="15">
      <c r="A42" s="31"/>
      <c r="B42" s="155"/>
      <c r="C42" s="156"/>
      <c r="D42" s="7"/>
      <c r="E42" s="7"/>
      <c r="F42" s="26"/>
      <c r="G42" s="27"/>
      <c r="H42" s="40"/>
    </row>
    <row r="43" spans="1:8" ht="15">
      <c r="A43" s="151" t="s">
        <v>31</v>
      </c>
      <c r="B43" s="152"/>
      <c r="C43" s="152"/>
      <c r="D43" s="152"/>
      <c r="E43" s="152"/>
      <c r="F43" s="152"/>
      <c r="G43" s="153"/>
      <c r="H43" s="45"/>
    </row>
    <row r="44" spans="1:8" ht="24">
      <c r="A44" s="84" t="s">
        <v>32</v>
      </c>
      <c r="B44" s="150" t="s">
        <v>33</v>
      </c>
      <c r="C44" s="150"/>
      <c r="D44" s="7">
        <v>2</v>
      </c>
      <c r="E44" s="7">
        <v>2</v>
      </c>
      <c r="F44" s="33"/>
      <c r="G44" s="27"/>
      <c r="H44" s="40"/>
    </row>
    <row r="45" spans="1:8" ht="15">
      <c r="A45" s="95" t="s">
        <v>35</v>
      </c>
      <c r="B45" s="154"/>
      <c r="C45" s="154"/>
      <c r="D45" s="96"/>
      <c r="E45" s="96"/>
      <c r="F45" s="97"/>
      <c r="G45" s="30"/>
      <c r="H45" s="46"/>
    </row>
    <row r="46" spans="1:8" ht="15">
      <c r="A46" s="31"/>
      <c r="B46" s="155"/>
      <c r="C46" s="156"/>
      <c r="D46" s="7"/>
      <c r="E46" s="7"/>
      <c r="F46" s="26"/>
      <c r="G46" s="27"/>
      <c r="H46" s="40"/>
    </row>
    <row r="47" spans="1:8" ht="15">
      <c r="A47" s="151" t="s">
        <v>36</v>
      </c>
      <c r="B47" s="152"/>
      <c r="C47" s="152"/>
      <c r="D47" s="152"/>
      <c r="E47" s="152"/>
      <c r="F47" s="152"/>
      <c r="G47" s="153"/>
      <c r="H47" s="45"/>
    </row>
    <row r="48" spans="1:8" ht="15">
      <c r="A48" s="31" t="s">
        <v>37</v>
      </c>
      <c r="B48" s="150" t="s">
        <v>16</v>
      </c>
      <c r="C48" s="150"/>
      <c r="D48" s="7">
        <v>1</v>
      </c>
      <c r="E48" s="7">
        <v>0.5</v>
      </c>
      <c r="F48" s="33"/>
      <c r="G48" s="27"/>
      <c r="H48" s="40"/>
    </row>
    <row r="49" spans="1:8" ht="15">
      <c r="A49" s="95" t="s">
        <v>38</v>
      </c>
      <c r="B49" s="154"/>
      <c r="C49" s="154"/>
      <c r="D49" s="96"/>
      <c r="E49" s="96"/>
      <c r="F49" s="97"/>
      <c r="G49" s="30"/>
      <c r="H49" s="46"/>
    </row>
    <row r="50" spans="1:8" ht="15">
      <c r="A50" s="98"/>
      <c r="B50" s="157"/>
      <c r="C50" s="157"/>
      <c r="D50" s="49"/>
      <c r="E50" s="49"/>
      <c r="F50" s="64"/>
      <c r="G50" s="65"/>
      <c r="H50" s="40"/>
    </row>
    <row r="51" spans="1:8" ht="3.75" customHeight="1" thickBot="1">
      <c r="A51" s="102"/>
      <c r="B51" s="103"/>
      <c r="C51" s="103"/>
      <c r="D51" s="103"/>
      <c r="E51" s="103"/>
      <c r="F51" s="103"/>
      <c r="G51" s="104"/>
      <c r="H51" s="46"/>
    </row>
    <row r="52" spans="1:8" ht="15.75" thickBot="1">
      <c r="A52" s="105" t="s">
        <v>17</v>
      </c>
      <c r="B52" s="106"/>
      <c r="C52" s="106"/>
      <c r="D52" s="107"/>
      <c r="E52" s="108"/>
      <c r="F52" s="109"/>
      <c r="G52" s="110"/>
      <c r="H52" s="46"/>
    </row>
    <row r="53" spans="1:8" ht="3.75" customHeight="1" thickBot="1">
      <c r="A53" s="102"/>
      <c r="B53" s="103"/>
      <c r="C53" s="103"/>
      <c r="D53" s="103"/>
      <c r="E53" s="103"/>
      <c r="F53" s="103"/>
      <c r="G53" s="104"/>
      <c r="H53" s="47"/>
    </row>
    <row r="54" spans="1:8" ht="15">
      <c r="A54" s="111" t="s">
        <v>18</v>
      </c>
      <c r="B54" s="112"/>
      <c r="C54" s="113"/>
      <c r="D54" s="113"/>
      <c r="E54" s="113"/>
      <c r="F54" s="114"/>
      <c r="G54" s="115"/>
      <c r="H54" s="47"/>
    </row>
    <row r="55" spans="1:8" ht="15.75" thickBot="1">
      <c r="A55" s="116" t="s">
        <v>19</v>
      </c>
      <c r="B55" s="117"/>
      <c r="C55" s="118"/>
      <c r="D55" s="118"/>
      <c r="E55" s="118"/>
      <c r="F55" s="119"/>
      <c r="G55" s="120"/>
      <c r="H55" s="63"/>
    </row>
    <row r="56" spans="1:8" ht="17.25" thickBot="1">
      <c r="A56" s="121" t="s">
        <v>23</v>
      </c>
      <c r="B56" s="122"/>
      <c r="C56" s="108"/>
      <c r="D56" s="108"/>
      <c r="E56" s="108"/>
      <c r="F56" s="109"/>
      <c r="G56" s="123"/>
      <c r="H56" s="48"/>
    </row>
    <row r="57" spans="1:8" ht="16.5">
      <c r="A57" s="124"/>
      <c r="B57" s="125"/>
      <c r="C57" s="125"/>
      <c r="D57" s="125"/>
      <c r="E57" s="125"/>
      <c r="F57" s="125"/>
      <c r="G57" s="126"/>
      <c r="H57" s="51"/>
    </row>
    <row r="58" spans="1:7" ht="15">
      <c r="A58" s="127"/>
      <c r="B58" s="22"/>
      <c r="C58" s="22"/>
      <c r="D58" s="22"/>
      <c r="E58" s="24"/>
      <c r="F58" s="22"/>
      <c r="G58" s="128"/>
    </row>
    <row r="59" spans="1:8" ht="15">
      <c r="A59" s="129"/>
      <c r="B59" s="22"/>
      <c r="C59" s="22"/>
      <c r="D59" s="22"/>
      <c r="E59" s="25"/>
      <c r="F59" s="22"/>
      <c r="G59" s="128"/>
      <c r="H59" s="50"/>
    </row>
    <row r="60" spans="1:8" ht="16.5">
      <c r="A60" s="22"/>
      <c r="B60" s="22"/>
      <c r="C60" s="22"/>
      <c r="D60" s="22"/>
      <c r="E60" s="22"/>
      <c r="F60" s="22"/>
      <c r="G60" s="23"/>
      <c r="H60" s="23"/>
    </row>
    <row r="61" spans="1:8" ht="16.5">
      <c r="A61" s="22"/>
      <c r="B61" s="22"/>
      <c r="C61" s="22"/>
      <c r="D61" s="22"/>
      <c r="E61" s="22"/>
      <c r="F61" s="22"/>
      <c r="G61" s="23"/>
      <c r="H61" s="23"/>
    </row>
    <row r="62" spans="1:8" ht="16.5">
      <c r="A62" s="22"/>
      <c r="B62" s="22"/>
      <c r="C62" s="22"/>
      <c r="D62" s="22"/>
      <c r="E62" s="22"/>
      <c r="F62" s="22"/>
      <c r="G62" s="23"/>
      <c r="H62" s="23"/>
    </row>
  </sheetData>
  <sheetProtection/>
  <mergeCells count="28">
    <mergeCell ref="B45:C45"/>
    <mergeCell ref="B46:C46"/>
    <mergeCell ref="A47:G47"/>
    <mergeCell ref="B48:C48"/>
    <mergeCell ref="B49:C49"/>
    <mergeCell ref="B50:C50"/>
    <mergeCell ref="A39:G39"/>
    <mergeCell ref="B40:C40"/>
    <mergeCell ref="B41:C41"/>
    <mergeCell ref="B42:C42"/>
    <mergeCell ref="A43:G43"/>
    <mergeCell ref="B44:C44"/>
    <mergeCell ref="J28:L28"/>
    <mergeCell ref="J31:L31"/>
    <mergeCell ref="J33:L33"/>
    <mergeCell ref="A36:G36"/>
    <mergeCell ref="B37:C37"/>
    <mergeCell ref="B38:C38"/>
    <mergeCell ref="A1:G1"/>
    <mergeCell ref="A2:G2"/>
    <mergeCell ref="A4:G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</dc:creator>
  <cp:keywords/>
  <dc:description/>
  <cp:lastModifiedBy>USER</cp:lastModifiedBy>
  <cp:lastPrinted>2014-03-06T16:30:06Z</cp:lastPrinted>
  <dcterms:created xsi:type="dcterms:W3CDTF">2009-03-11T17:57:45Z</dcterms:created>
  <dcterms:modified xsi:type="dcterms:W3CDTF">2014-05-19T22:47:27Z</dcterms:modified>
  <cp:category/>
  <cp:version/>
  <cp:contentType/>
  <cp:contentStatus/>
</cp:coreProperties>
</file>