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C:\Users\Edwin Reyes\Downloads\"/>
    </mc:Choice>
  </mc:AlternateContent>
  <xr:revisionPtr revIDLastSave="0" documentId="13_ncr:1_{F5D2D43C-C42F-48DD-A517-BA99C18B993E}" xr6:coauthVersionLast="47" xr6:coauthVersionMax="47" xr10:uidLastSave="{00000000-0000-0000-0000-000000000000}"/>
  <bookViews>
    <workbookView xWindow="-120" yWindow="-120" windowWidth="29040" windowHeight="15720" xr2:uid="{00000000-000D-0000-FFFF-FFFF00000000}"/>
  </bookViews>
  <sheets>
    <sheet name="CONTRATOS 2026" sheetId="13" r:id="rId1"/>
    <sheet name="CONVENIOS DE ASOCIACION 2026" sheetId="17" r:id="rId2"/>
  </sheets>
  <definedNames>
    <definedName name="_xlnm._FilterDatabase" localSheetId="0" hidden="1">'CONTRATOS 2026'!$A$1:$EE$388</definedName>
    <definedName name="_xlnm._FilterDatabase" localSheetId="1" hidden="1">'CONVENIOS DE ASOCIACION 2026'!$A$1:$AJ$407</definedName>
    <definedName name="_Hlk218776032">'CONTRATOS 2026'!$O$259</definedName>
    <definedName name="_Hlk220577997">'CONTRATOS 2026'!$O$262</definedName>
    <definedName name="_Hlk67492181" localSheetId="0">'CONTRATOS 2026'!#REF!</definedName>
    <definedName name="_Hlk67494682" localSheetId="0">'CONTRATOS 2026'!#REF!</definedName>
    <definedName name="_Hlk69464203" localSheetId="0">'CONTRATOS 2026'!#REF!</definedName>
    <definedName name="_xlnm.Print_Area" localSheetId="0">'CONTRATOS 2026'!#REF!</definedName>
    <definedName name="incBuyerDossierDetaillnkRequestName" localSheetId="0">'CONTRATOS 2026'!#REF!</definedName>
    <definedName name="incBuyerDossierDetaillnkRequestName">'CONTRATOS 2026'!$O$384</definedName>
    <definedName name="incBuyerDossierDetaillnkRequestReferenceNewTab" localSheetId="0">'CONTRATOS 2026'!#REF!</definedName>
    <definedName name="lnkOperatorName" localSheetId="0">'CONTRATOS 2026'!#REF!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AB318" i="13" l="1"/>
  <c r="E352" i="13"/>
  <c r="E351" i="13"/>
  <c r="AB21" i="13"/>
  <c r="AV345" i="13"/>
  <c r="AB316" i="13"/>
  <c r="AV343" i="13"/>
  <c r="AV333" i="13"/>
  <c r="AV341" i="13"/>
  <c r="AV340" i="13"/>
  <c r="AV338" i="13"/>
  <c r="AV339" i="13"/>
  <c r="AV336" i="13"/>
  <c r="AV337" i="13"/>
  <c r="AV335" i="13"/>
  <c r="AV332" i="13"/>
  <c r="AV331" i="13"/>
  <c r="AV330" i="13"/>
  <c r="AV329" i="13"/>
  <c r="AV328" i="13"/>
  <c r="AV327" i="13"/>
  <c r="AV326" i="13"/>
  <c r="AV325" i="13"/>
  <c r="AV324" i="13"/>
  <c r="AV323" i="13"/>
  <c r="AV322" i="13"/>
  <c r="AV320" i="13"/>
  <c r="AV319" i="13"/>
  <c r="AV317" i="13"/>
  <c r="AV314" i="13"/>
  <c r="AV313" i="13"/>
  <c r="AV310" i="13"/>
  <c r="AV309" i="13"/>
  <c r="AV308" i="13"/>
  <c r="AT2" i="13"/>
  <c r="AB3" i="13"/>
  <c r="AB308" i="13"/>
  <c r="AB309" i="13"/>
  <c r="AB310" i="13"/>
  <c r="AB311" i="13"/>
  <c r="AB312" i="13"/>
  <c r="AB313" i="13"/>
  <c r="AB314" i="13"/>
  <c r="AB315" i="13"/>
  <c r="AB317" i="13"/>
  <c r="AB319" i="13"/>
  <c r="AB320" i="13"/>
  <c r="AB321" i="13"/>
  <c r="AB322" i="13"/>
  <c r="AB323" i="13"/>
  <c r="AB324" i="13"/>
  <c r="AB326" i="13"/>
  <c r="AB327" i="13"/>
  <c r="AT310" i="13"/>
  <c r="AO310" i="13"/>
  <c r="AB123" i="13"/>
  <c r="AO307" i="13"/>
  <c r="AB307" i="13"/>
  <c r="AB306" i="13"/>
  <c r="AT19" i="13"/>
  <c r="AO305" i="13"/>
  <c r="AO306" i="13"/>
  <c r="AB305" i="13"/>
  <c r="AB48" i="13"/>
  <c r="AT172" i="13"/>
  <c r="AT168" i="13"/>
  <c r="AT5" i="13" a="1"/>
  <c r="AT5" i="13" s="1"/>
  <c r="AB2" i="13"/>
  <c r="AT4" i="13"/>
  <c r="AT3" i="13"/>
  <c r="AT7" i="13"/>
  <c r="AT8" i="13"/>
  <c r="AT9" i="13"/>
  <c r="AT10" i="13"/>
  <c r="AT11" i="13"/>
  <c r="AT12" i="13"/>
  <c r="AT13" i="13"/>
  <c r="AT14" i="13"/>
  <c r="AT15" i="13"/>
  <c r="AT16" i="13"/>
  <c r="AT17" i="13"/>
  <c r="AT18" i="13"/>
  <c r="AT20" i="13"/>
  <c r="AT21" i="13"/>
  <c r="AT22" i="13"/>
  <c r="AT23" i="13"/>
  <c r="AT24" i="13"/>
  <c r="AT25" i="13"/>
  <c r="AT26" i="13"/>
  <c r="AT27" i="13"/>
  <c r="AT28" i="13"/>
  <c r="AT29" i="13"/>
  <c r="AT30" i="13"/>
  <c r="AT31" i="13"/>
  <c r="AT32" i="13"/>
  <c r="AT33" i="13"/>
  <c r="AT34" i="13"/>
  <c r="AT35" i="13"/>
  <c r="AT36" i="13"/>
  <c r="AT37" i="13"/>
  <c r="AT38" i="13"/>
  <c r="AT39" i="13"/>
  <c r="AT40" i="13"/>
  <c r="AT41" i="13"/>
  <c r="AT42" i="13"/>
  <c r="AT43" i="13"/>
  <c r="AT44" i="13"/>
  <c r="AT45" i="13"/>
  <c r="AT46" i="13"/>
  <c r="AT47" i="13"/>
  <c r="AT48" i="13"/>
  <c r="AT49" i="13"/>
  <c r="AT50" i="13"/>
  <c r="AT51" i="13"/>
  <c r="AT52" i="13"/>
  <c r="AT53" i="13"/>
  <c r="AT54" i="13"/>
  <c r="AT55" i="13"/>
  <c r="AT56" i="13"/>
  <c r="AT57" i="13"/>
  <c r="AT58" i="13"/>
  <c r="AT59" i="13"/>
  <c r="AT60" i="13"/>
  <c r="AT61" i="13"/>
  <c r="AT62" i="13"/>
  <c r="AT63" i="13"/>
  <c r="AT64" i="13"/>
  <c r="AT65" i="13"/>
  <c r="AT66" i="13"/>
  <c r="AT67" i="13"/>
  <c r="AT68" i="13"/>
  <c r="AT69" i="13"/>
  <c r="AT70" i="13"/>
  <c r="AT71" i="13"/>
  <c r="AT72" i="13"/>
  <c r="AT73" i="13"/>
  <c r="AT74" i="13"/>
  <c r="AT75" i="13"/>
  <c r="AT76" i="13"/>
  <c r="AT77" i="13"/>
  <c r="AT78" i="13"/>
  <c r="AT79" i="13"/>
  <c r="AT80" i="13"/>
  <c r="AT81" i="13"/>
  <c r="AT82" i="13"/>
  <c r="AT83" i="13"/>
  <c r="AT84" i="13"/>
  <c r="AT85" i="13"/>
  <c r="AT86" i="13"/>
  <c r="AT87" i="13"/>
  <c r="AT88" i="13"/>
  <c r="AT89" i="13"/>
  <c r="AT90" i="13"/>
  <c r="AT91" i="13"/>
  <c r="AT92" i="13"/>
  <c r="AT93" i="13"/>
  <c r="AT94" i="13"/>
  <c r="AT95" i="13"/>
  <c r="AT96" i="13"/>
  <c r="AT97" i="13"/>
  <c r="AT98" i="13"/>
  <c r="AT99" i="13"/>
  <c r="AT100" i="13"/>
  <c r="AT101" i="13"/>
  <c r="AT102" i="13"/>
  <c r="AT103" i="13"/>
  <c r="AT104" i="13"/>
  <c r="AT105" i="13"/>
  <c r="AT106" i="13"/>
  <c r="AT107" i="13"/>
  <c r="AT108" i="13"/>
  <c r="AT109" i="13"/>
  <c r="AT110" i="13"/>
  <c r="AT111" i="13"/>
  <c r="AT112" i="13"/>
  <c r="AT113" i="13"/>
  <c r="AT114" i="13"/>
  <c r="AT115" i="13"/>
  <c r="AT116" i="13"/>
  <c r="AT117" i="13"/>
  <c r="AT118" i="13"/>
  <c r="AT119" i="13"/>
  <c r="AT120" i="13"/>
  <c r="AT121" i="13"/>
  <c r="AT122" i="13"/>
  <c r="AT123" i="13"/>
  <c r="AT124" i="13"/>
  <c r="AT125" i="13"/>
  <c r="AT126" i="13"/>
  <c r="AT127" i="13"/>
  <c r="AT128" i="13"/>
  <c r="AT129" i="13"/>
  <c r="AT130" i="13"/>
  <c r="AT132" i="13"/>
  <c r="AT133" i="13"/>
  <c r="AT134" i="13"/>
  <c r="AT135" i="13"/>
  <c r="AT136" i="13"/>
  <c r="AT137" i="13"/>
  <c r="AT138" i="13"/>
  <c r="AT139" i="13"/>
  <c r="AT140" i="13"/>
  <c r="AT141" i="13"/>
  <c r="AT142" i="13"/>
  <c r="AT143" i="13"/>
  <c r="AT144" i="13"/>
  <c r="AT145" i="13"/>
  <c r="AT146" i="13"/>
  <c r="AT147" i="13"/>
  <c r="AT148" i="13"/>
  <c r="AT149" i="13"/>
  <c r="AT150" i="13"/>
  <c r="AT151" i="13"/>
  <c r="AT152" i="13"/>
  <c r="AT153" i="13"/>
  <c r="AT154" i="13"/>
  <c r="AT155" i="13"/>
  <c r="AT156" i="13"/>
  <c r="AT157" i="13"/>
  <c r="AT158" i="13"/>
  <c r="AT159" i="13"/>
  <c r="AT160" i="13"/>
  <c r="AT161" i="13"/>
  <c r="AT162" i="13"/>
  <c r="AT163" i="13"/>
  <c r="AT164" i="13"/>
  <c r="AT165" i="13"/>
  <c r="AT166" i="13"/>
  <c r="AT167" i="13"/>
  <c r="AT169" i="13"/>
  <c r="AT170" i="13"/>
  <c r="AT171" i="13"/>
  <c r="AT173" i="13"/>
  <c r="AT174" i="13"/>
  <c r="AT175" i="13"/>
  <c r="AT176" i="13"/>
  <c r="AT177" i="13"/>
  <c r="AT178" i="13"/>
  <c r="AT179" i="13"/>
  <c r="AT180" i="13"/>
  <c r="AT181" i="13"/>
  <c r="AT182" i="13"/>
  <c r="AT183" i="13"/>
  <c r="AT184" i="13"/>
  <c r="AT185" i="13"/>
  <c r="AT186" i="13"/>
  <c r="AT187" i="13"/>
  <c r="AT188" i="13"/>
  <c r="AT189" i="13"/>
  <c r="AT190" i="13"/>
  <c r="AT191" i="13"/>
  <c r="AT192" i="13"/>
  <c r="AT193" i="13"/>
  <c r="AT194" i="13"/>
  <c r="AT195" i="13"/>
  <c r="AT196" i="13"/>
  <c r="AT197" i="13"/>
  <c r="AT198" i="13"/>
  <c r="AT199" i="13"/>
  <c r="AT200" i="13"/>
  <c r="AT201" i="13"/>
  <c r="AT202" i="13"/>
  <c r="AT203" i="13"/>
  <c r="AT204" i="13"/>
  <c r="AT205" i="13"/>
  <c r="AT206" i="13"/>
  <c r="AT207" i="13"/>
  <c r="AT208" i="13"/>
  <c r="AT209" i="13"/>
  <c r="AT210" i="13"/>
  <c r="AT212" i="13"/>
  <c r="AT213" i="13"/>
  <c r="AT214" i="13"/>
  <c r="AT215" i="13"/>
  <c r="AT216" i="13"/>
  <c r="AT217" i="13"/>
  <c r="AT218" i="13"/>
  <c r="AT219" i="13"/>
  <c r="AT220" i="13"/>
  <c r="AT221" i="13"/>
  <c r="AT222" i="13"/>
  <c r="AT223" i="13"/>
  <c r="AT224" i="13"/>
  <c r="AT225" i="13"/>
  <c r="AT226" i="13"/>
  <c r="AT227" i="13"/>
  <c r="AT228" i="13"/>
  <c r="AT229" i="13"/>
  <c r="AT230" i="13"/>
  <c r="AT231" i="13"/>
  <c r="AT232" i="13"/>
  <c r="AT233" i="13"/>
  <c r="AT234" i="13"/>
  <c r="AT235" i="13"/>
  <c r="AT236" i="13"/>
  <c r="AT237" i="13"/>
  <c r="AT238" i="13"/>
  <c r="AT239" i="13"/>
  <c r="AT240" i="13"/>
  <c r="AT241" i="13"/>
  <c r="AT242" i="13"/>
  <c r="AT243" i="13"/>
  <c r="AT244" i="13"/>
  <c r="AT245" i="13"/>
  <c r="AT246" i="13"/>
  <c r="AT247" i="13"/>
  <c r="AT248" i="13"/>
  <c r="AT249" i="13"/>
  <c r="AT250" i="13"/>
  <c r="AT251" i="13"/>
  <c r="AT252" i="13"/>
  <c r="AT253" i="13"/>
  <c r="AT254" i="13"/>
  <c r="AT255" i="13"/>
  <c r="AT256" i="13"/>
  <c r="AT257" i="13"/>
  <c r="AT258" i="13"/>
  <c r="AT259" i="13"/>
  <c r="AT260" i="13"/>
  <c r="AT261" i="13"/>
  <c r="AT262" i="13"/>
  <c r="AT263" i="13"/>
  <c r="AT264" i="13"/>
  <c r="AT265" i="13"/>
  <c r="AT266" i="13"/>
  <c r="AT267" i="13"/>
  <c r="AT268" i="13"/>
  <c r="AT269" i="13"/>
  <c r="AT270" i="13"/>
  <c r="AT271" i="13"/>
  <c r="AT272" i="13"/>
  <c r="AT273" i="13"/>
  <c r="AT274" i="13"/>
  <c r="AT275" i="13"/>
  <c r="AT276" i="13"/>
  <c r="AT277" i="13"/>
  <c r="AT278" i="13"/>
  <c r="AT279" i="13"/>
  <c r="AT280" i="13"/>
  <c r="AT281" i="13"/>
  <c r="AT282" i="13"/>
  <c r="AT283" i="13"/>
  <c r="AT284" i="13"/>
  <c r="AT285" i="13"/>
  <c r="AT286" i="13"/>
  <c r="AT287" i="13"/>
  <c r="AT288" i="13"/>
  <c r="AT289" i="13"/>
  <c r="AT290" i="13"/>
  <c r="AT291" i="13"/>
  <c r="AT292" i="13"/>
  <c r="AT293" i="13"/>
  <c r="AT294" i="13"/>
  <c r="AT295" i="13"/>
  <c r="AT296" i="13"/>
  <c r="AT297" i="13"/>
  <c r="AT298" i="13"/>
  <c r="AT299" i="13"/>
  <c r="AT300" i="13"/>
  <c r="AT301" i="13"/>
  <c r="AT302" i="13"/>
  <c r="AT303" i="13"/>
  <c r="AO165" i="13"/>
  <c r="AO166" i="13"/>
  <c r="AO167" i="13"/>
  <c r="AO168" i="13"/>
  <c r="AO169" i="13"/>
  <c r="AO170" i="13"/>
  <c r="AO171" i="13"/>
  <c r="AO172" i="13"/>
  <c r="AO173" i="13"/>
  <c r="AO174" i="13"/>
  <c r="AO175" i="13"/>
  <c r="AO176" i="13"/>
  <c r="AO177" i="13"/>
  <c r="AO178" i="13"/>
  <c r="AO179" i="13"/>
  <c r="AO180" i="13"/>
  <c r="AO181" i="13"/>
  <c r="AO182" i="13"/>
  <c r="AO183" i="13"/>
  <c r="AO184" i="13"/>
  <c r="AO185" i="13"/>
  <c r="AO186" i="13"/>
  <c r="AO187" i="13"/>
  <c r="AO188" i="13"/>
  <c r="AO189" i="13"/>
  <c r="AO190" i="13"/>
  <c r="AO191" i="13"/>
  <c r="AO192" i="13"/>
  <c r="AO193" i="13"/>
  <c r="AO194" i="13"/>
  <c r="AO195" i="13"/>
  <c r="AO196" i="13"/>
  <c r="AO197" i="13"/>
  <c r="AO198" i="13"/>
  <c r="AO199" i="13"/>
  <c r="AO200" i="13"/>
  <c r="AO201" i="13"/>
  <c r="AO202" i="13"/>
  <c r="AO203" i="13"/>
  <c r="AO204" i="13"/>
  <c r="AO205" i="13"/>
  <c r="AO206" i="13"/>
  <c r="AO207" i="13"/>
  <c r="AO208" i="13"/>
  <c r="AO209" i="13"/>
  <c r="AO210" i="13"/>
  <c r="AO211" i="13"/>
  <c r="AO212" i="13"/>
  <c r="AO213" i="13"/>
  <c r="AO214" i="13"/>
  <c r="AO215" i="13"/>
  <c r="AO216" i="13"/>
  <c r="AO217" i="13"/>
  <c r="AO218" i="13"/>
  <c r="AO219" i="13"/>
  <c r="AO220" i="13"/>
  <c r="AO221" i="13"/>
  <c r="AO222" i="13"/>
  <c r="AO223" i="13"/>
  <c r="AO224" i="13"/>
  <c r="AO225" i="13"/>
  <c r="AO226" i="13"/>
  <c r="AO227" i="13"/>
  <c r="AO228" i="13"/>
  <c r="AO229" i="13"/>
  <c r="AO230" i="13"/>
  <c r="AO231" i="13"/>
  <c r="AO232" i="13"/>
  <c r="AO233" i="13"/>
  <c r="AO234" i="13"/>
  <c r="AO235" i="13"/>
  <c r="AO236" i="13"/>
  <c r="AO237" i="13"/>
  <c r="AO238" i="13"/>
  <c r="AO239" i="13"/>
  <c r="AO240" i="13"/>
  <c r="AO241" i="13"/>
  <c r="AO242" i="13"/>
  <c r="AO243" i="13"/>
  <c r="AO244" i="13"/>
  <c r="AO245" i="13"/>
  <c r="AO246" i="13"/>
  <c r="AO247" i="13"/>
  <c r="AO248" i="13"/>
  <c r="AO249" i="13"/>
  <c r="AO250" i="13"/>
  <c r="AO251" i="13"/>
  <c r="AO252" i="13"/>
  <c r="AO253" i="13"/>
  <c r="AO254" i="13"/>
  <c r="AO255" i="13"/>
  <c r="AO256" i="13"/>
  <c r="AO257" i="13"/>
  <c r="AO258" i="13"/>
  <c r="AO259" i="13"/>
  <c r="AO260" i="13"/>
  <c r="AO261" i="13"/>
  <c r="AO262" i="13"/>
  <c r="AO263" i="13"/>
  <c r="AO264" i="13"/>
  <c r="AO265" i="13"/>
  <c r="AO266" i="13"/>
  <c r="AO267" i="13"/>
  <c r="AO268" i="13"/>
  <c r="AO269" i="13"/>
  <c r="AO270" i="13"/>
  <c r="AO271" i="13"/>
  <c r="AO272" i="13"/>
  <c r="AO273" i="13"/>
  <c r="AO274" i="13"/>
  <c r="AO275" i="13"/>
  <c r="AO276" i="13"/>
  <c r="AO277" i="13"/>
  <c r="AO278" i="13"/>
  <c r="AO279" i="13"/>
  <c r="AO280" i="13"/>
  <c r="AO281" i="13"/>
  <c r="AO282" i="13"/>
  <c r="AO283" i="13"/>
  <c r="AO284" i="13"/>
  <c r="AO285" i="13"/>
  <c r="AO286" i="13"/>
  <c r="AO287" i="13"/>
  <c r="AO288" i="13"/>
  <c r="AO289" i="13"/>
  <c r="AO290" i="13"/>
  <c r="AO291" i="13"/>
  <c r="AO292" i="13"/>
  <c r="AO293" i="13"/>
  <c r="AO294" i="13"/>
  <c r="AO295" i="13"/>
  <c r="AO296" i="13"/>
  <c r="AO297" i="13"/>
  <c r="AO298" i="13"/>
  <c r="AO299" i="13"/>
  <c r="AO300" i="13"/>
  <c r="AO301" i="13"/>
  <c r="AO302" i="13"/>
  <c r="AO303" i="13"/>
  <c r="AB62" i="13"/>
  <c r="AB303" i="13"/>
  <c r="AB213" i="13"/>
  <c r="AB214" i="13"/>
  <c r="AB215" i="13"/>
  <c r="AB216" i="13"/>
  <c r="AB217" i="13"/>
  <c r="AB218" i="13"/>
  <c r="AB219" i="13"/>
  <c r="AB220" i="13"/>
  <c r="AB221" i="13"/>
  <c r="AB222" i="13"/>
  <c r="AB223" i="13"/>
  <c r="AB224" i="13"/>
  <c r="AB225" i="13"/>
  <c r="AB226" i="13"/>
  <c r="AB227" i="13"/>
  <c r="AB228" i="13"/>
  <c r="AB229" i="13"/>
  <c r="AB230" i="13"/>
  <c r="AB231" i="13"/>
  <c r="AB232" i="13"/>
  <c r="AB233" i="13"/>
  <c r="AB234" i="13"/>
  <c r="AB235" i="13"/>
  <c r="AB236" i="13"/>
  <c r="AB237" i="13"/>
  <c r="AB238" i="13"/>
  <c r="AB239" i="13"/>
  <c r="AB240" i="13"/>
  <c r="AB241" i="13"/>
  <c r="AB242" i="13"/>
  <c r="AB243" i="13"/>
  <c r="AB244" i="13"/>
  <c r="AB245" i="13"/>
  <c r="AB246" i="13"/>
  <c r="AB247" i="13"/>
  <c r="AB248" i="13"/>
  <c r="AB249" i="13"/>
  <c r="AB250" i="13"/>
  <c r="AB251" i="13"/>
  <c r="AB252" i="13"/>
  <c r="AB253" i="13"/>
  <c r="AB254" i="13"/>
  <c r="AB255" i="13"/>
  <c r="AB256" i="13"/>
  <c r="AB257" i="13"/>
  <c r="AB258" i="13"/>
  <c r="AB259" i="13"/>
  <c r="AB260" i="13"/>
  <c r="AB261" i="13"/>
  <c r="AB262" i="13"/>
  <c r="AB263" i="13"/>
  <c r="AB264" i="13"/>
  <c r="AB265" i="13"/>
  <c r="AB266" i="13"/>
  <c r="AB267" i="13"/>
  <c r="AB268" i="13"/>
  <c r="AB269" i="13"/>
  <c r="AB270" i="13"/>
  <c r="AB271" i="13"/>
  <c r="AB272" i="13"/>
  <c r="AB273" i="13"/>
  <c r="AB274" i="13"/>
  <c r="AB275" i="13"/>
  <c r="AB276" i="13"/>
  <c r="AB277" i="13"/>
  <c r="AB278" i="13"/>
  <c r="AB279" i="13"/>
  <c r="AB280" i="13"/>
  <c r="AB281" i="13"/>
  <c r="AB282" i="13"/>
  <c r="AB283" i="13"/>
  <c r="AB284" i="13"/>
  <c r="AB285" i="13"/>
  <c r="AB286" i="13"/>
  <c r="AB287" i="13"/>
  <c r="AB288" i="13"/>
  <c r="AB289" i="13"/>
  <c r="AB290" i="13"/>
  <c r="AB291" i="13"/>
  <c r="AB292" i="13"/>
  <c r="AB293" i="13"/>
  <c r="AB294" i="13"/>
  <c r="AB295" i="13"/>
  <c r="AB296" i="13"/>
  <c r="AB297" i="13"/>
  <c r="AB298" i="13"/>
  <c r="AB299" i="13"/>
  <c r="AB300" i="13"/>
  <c r="AB301" i="13"/>
  <c r="AB302" i="13"/>
  <c r="AB212" i="13"/>
  <c r="AB177" i="13"/>
  <c r="AB178" i="13"/>
  <c r="AB179" i="13"/>
  <c r="AB180" i="13"/>
  <c r="AB181" i="13"/>
  <c r="AB182" i="13"/>
  <c r="AB183" i="13"/>
  <c r="AB184" i="13"/>
  <c r="AB185" i="13"/>
  <c r="AB186" i="13"/>
  <c r="AB187" i="13"/>
  <c r="AB188" i="13"/>
  <c r="AB189" i="13"/>
  <c r="AB190" i="13"/>
  <c r="AB191" i="13"/>
  <c r="AB192" i="13"/>
  <c r="AB193" i="13"/>
  <c r="AB194" i="13"/>
  <c r="AB195" i="13"/>
  <c r="AB196" i="13"/>
  <c r="AB197" i="13"/>
  <c r="AB198" i="13"/>
  <c r="AB199" i="13"/>
  <c r="AB200" i="13"/>
  <c r="AB201" i="13"/>
  <c r="AB202" i="13"/>
  <c r="AB203" i="13"/>
  <c r="AB204" i="13"/>
  <c r="AB205" i="13"/>
  <c r="AB206" i="13"/>
  <c r="AB207" i="13"/>
  <c r="AB208" i="13"/>
  <c r="AB209" i="13"/>
  <c r="AB210" i="13"/>
  <c r="AB175" i="13"/>
  <c r="AB176" i="13"/>
  <c r="AB110" i="13"/>
  <c r="AB67" i="13"/>
  <c r="AB60" i="13"/>
  <c r="AB15" i="13"/>
  <c r="AB161" i="13"/>
  <c r="AB160" i="13"/>
  <c r="AB162" i="13"/>
  <c r="AB163" i="13"/>
  <c r="AB164" i="13"/>
  <c r="AB165" i="13"/>
  <c r="AB166" i="13"/>
  <c r="AB167" i="13"/>
  <c r="AB168" i="13"/>
  <c r="AB169" i="13"/>
  <c r="AB170" i="13"/>
  <c r="AB171" i="13"/>
  <c r="AB172" i="13"/>
  <c r="AB173" i="13"/>
  <c r="AB174" i="13"/>
  <c r="AO104" i="13"/>
  <c r="AO105" i="13"/>
  <c r="AO106" i="13"/>
  <c r="AO107" i="13"/>
  <c r="AO108" i="13"/>
  <c r="AO109" i="13"/>
  <c r="AO110" i="13"/>
  <c r="AO111" i="13"/>
  <c r="AO112" i="13"/>
  <c r="AO113" i="13"/>
  <c r="AO114" i="13"/>
  <c r="AO115" i="13"/>
  <c r="AO116" i="13"/>
  <c r="AO117" i="13"/>
  <c r="AO118" i="13"/>
  <c r="AO119" i="13"/>
  <c r="AO120" i="13"/>
  <c r="AO121" i="13"/>
  <c r="AO122" i="13"/>
  <c r="AO123" i="13"/>
  <c r="AO124" i="13"/>
  <c r="AO125" i="13"/>
  <c r="AO126" i="13"/>
  <c r="AO127" i="13"/>
  <c r="AO128" i="13"/>
  <c r="AO129" i="13"/>
  <c r="AO130" i="13"/>
  <c r="AO131" i="13"/>
  <c r="AO132" i="13"/>
  <c r="AO133" i="13"/>
  <c r="AO134" i="13"/>
  <c r="AO135" i="13"/>
  <c r="AO136" i="13"/>
  <c r="AO137" i="13"/>
  <c r="AO138" i="13"/>
  <c r="AO139" i="13"/>
  <c r="AO140" i="13"/>
  <c r="AO141" i="13"/>
  <c r="AO142" i="13"/>
  <c r="AO143" i="13"/>
  <c r="AO144" i="13"/>
  <c r="AO145" i="13"/>
  <c r="AO146" i="13"/>
  <c r="AO147" i="13"/>
  <c r="AO148" i="13"/>
  <c r="AO149" i="13"/>
  <c r="AO150" i="13"/>
  <c r="AO151" i="13"/>
  <c r="AO152" i="13"/>
  <c r="AO153" i="13"/>
  <c r="AO154" i="13"/>
  <c r="AO155" i="13"/>
  <c r="AO156" i="13"/>
  <c r="AO157" i="13"/>
  <c r="AO158" i="13"/>
  <c r="AO159" i="13"/>
  <c r="AO160" i="13"/>
  <c r="AO161" i="13"/>
  <c r="AO162" i="13"/>
  <c r="AO163" i="13"/>
  <c r="AO164" i="13"/>
  <c r="AB104" i="13"/>
  <c r="AB105" i="13"/>
  <c r="AB106" i="13"/>
  <c r="AB107" i="13"/>
  <c r="AB108" i="13"/>
  <c r="AB109" i="13"/>
  <c r="AB111" i="13"/>
  <c r="AB112" i="13"/>
  <c r="AB113" i="13"/>
  <c r="AB114" i="13"/>
  <c r="AB115" i="13"/>
  <c r="AB116" i="13"/>
  <c r="AB117" i="13"/>
  <c r="AB118" i="13"/>
  <c r="AB119" i="13"/>
  <c r="AB120" i="13"/>
  <c r="AB121" i="13"/>
  <c r="AB122" i="13"/>
  <c r="AB124" i="13"/>
  <c r="AB125" i="13"/>
  <c r="AB126" i="13"/>
  <c r="AB127" i="13"/>
  <c r="AB128" i="13"/>
  <c r="AB129" i="13"/>
  <c r="AB130" i="13"/>
  <c r="AB131" i="13"/>
  <c r="AB132" i="13"/>
  <c r="AB133" i="13"/>
  <c r="AB134" i="13"/>
  <c r="AB135" i="13"/>
  <c r="AB136" i="13"/>
  <c r="AB137" i="13"/>
  <c r="AB138" i="13"/>
  <c r="AB139" i="13"/>
  <c r="AB140" i="13"/>
  <c r="AB141" i="13"/>
  <c r="AB142" i="13"/>
  <c r="AB143" i="13"/>
  <c r="AB144" i="13"/>
  <c r="AB145" i="13"/>
  <c r="AB146" i="13"/>
  <c r="AB147" i="13"/>
  <c r="AB148" i="13"/>
  <c r="AB149" i="13"/>
  <c r="AB150" i="13"/>
  <c r="AB151" i="13"/>
  <c r="AB152" i="13"/>
  <c r="AB153" i="13"/>
  <c r="AB154" i="13"/>
  <c r="AB155" i="13"/>
  <c r="AB156" i="13"/>
  <c r="AB157" i="13"/>
  <c r="AB158" i="13"/>
  <c r="AB159" i="13"/>
  <c r="AB71" i="13" l="1"/>
  <c r="AO71" i="13"/>
  <c r="AB72" i="13"/>
  <c r="AO72" i="13"/>
  <c r="AB73" i="13"/>
  <c r="AO73" i="13"/>
  <c r="AB74" i="13"/>
  <c r="AO74" i="13"/>
  <c r="AB75" i="13"/>
  <c r="AO75" i="13"/>
  <c r="AB76" i="13"/>
  <c r="AO76" i="13"/>
  <c r="AB77" i="13"/>
  <c r="AO77" i="13"/>
  <c r="AB78" i="13"/>
  <c r="AO78" i="13"/>
  <c r="AB79" i="13"/>
  <c r="AO79" i="13"/>
  <c r="AB80" i="13"/>
  <c r="AO80" i="13"/>
  <c r="AB81" i="13"/>
  <c r="AO81" i="13"/>
  <c r="AB82" i="13"/>
  <c r="AO82" i="13"/>
  <c r="AB83" i="13"/>
  <c r="AO83" i="13"/>
  <c r="AB84" i="13"/>
  <c r="AO84" i="13"/>
  <c r="AB85" i="13"/>
  <c r="AO85" i="13"/>
  <c r="AB86" i="13"/>
  <c r="AO86" i="13"/>
  <c r="AB87" i="13"/>
  <c r="AO87" i="13"/>
  <c r="AB88" i="13"/>
  <c r="AO88" i="13"/>
  <c r="AB89" i="13"/>
  <c r="AO89" i="13"/>
  <c r="AB90" i="13"/>
  <c r="AO90" i="13"/>
  <c r="AB91" i="13"/>
  <c r="AO91" i="13"/>
  <c r="AB92" i="13"/>
  <c r="AO92" i="13"/>
  <c r="AB93" i="13"/>
  <c r="AO93" i="13"/>
  <c r="AB94" i="13"/>
  <c r="AO94" i="13"/>
  <c r="AB95" i="13"/>
  <c r="AO95" i="13"/>
  <c r="AB96" i="13"/>
  <c r="AO96" i="13"/>
  <c r="AB97" i="13"/>
  <c r="AO97" i="13"/>
  <c r="AB98" i="13"/>
  <c r="AO98" i="13"/>
  <c r="AB99" i="13"/>
  <c r="AO99" i="13"/>
  <c r="AB100" i="13"/>
  <c r="AO100" i="13"/>
  <c r="AB101" i="13"/>
  <c r="AO101" i="13"/>
  <c r="AB102" i="13"/>
  <c r="AO102" i="13"/>
  <c r="AB103" i="13"/>
  <c r="AO103" i="13"/>
  <c r="AB22" i="13" l="1"/>
  <c r="AO5" i="13"/>
  <c r="AO6" i="13"/>
  <c r="AO7" i="13"/>
  <c r="AO8" i="13"/>
  <c r="AO9" i="13"/>
  <c r="AO10" i="13"/>
  <c r="AO11" i="13"/>
  <c r="AO12" i="13"/>
  <c r="AO13" i="13"/>
  <c r="AO14" i="13"/>
  <c r="AO15" i="13"/>
  <c r="AO16" i="13"/>
  <c r="AO17" i="13"/>
  <c r="AO18" i="13"/>
  <c r="AO19" i="13"/>
  <c r="AO20" i="13"/>
  <c r="AO21" i="13"/>
  <c r="AO22" i="13"/>
  <c r="AO23" i="13"/>
  <c r="AO24" i="13"/>
  <c r="AO25" i="13"/>
  <c r="AO26" i="13"/>
  <c r="AO27" i="13"/>
  <c r="AO28" i="13"/>
  <c r="AO29" i="13"/>
  <c r="AO30" i="13"/>
  <c r="AO31" i="13"/>
  <c r="AO32" i="13"/>
  <c r="AO33" i="13"/>
  <c r="AO34" i="13"/>
  <c r="AO35" i="13"/>
  <c r="AO36" i="13"/>
  <c r="AO37" i="13"/>
  <c r="AO38" i="13"/>
  <c r="AO39" i="13"/>
  <c r="AO40" i="13"/>
  <c r="AO41" i="13"/>
  <c r="AO42" i="13"/>
  <c r="AO43" i="13"/>
  <c r="AO44" i="13"/>
  <c r="AO45" i="13"/>
  <c r="AO46" i="13"/>
  <c r="AO47" i="13"/>
  <c r="AO48" i="13"/>
  <c r="AO49" i="13"/>
  <c r="AO50" i="13"/>
  <c r="AO51" i="13"/>
  <c r="AO52" i="13"/>
  <c r="AO53" i="13"/>
  <c r="AO54" i="13"/>
  <c r="AO55" i="13"/>
  <c r="AO56" i="13"/>
  <c r="AO57" i="13"/>
  <c r="AO58" i="13"/>
  <c r="AO59" i="13"/>
  <c r="AO60" i="13"/>
  <c r="AO61" i="13"/>
  <c r="AO62" i="13"/>
  <c r="AO63" i="13"/>
  <c r="AO64" i="13"/>
  <c r="AO65" i="13"/>
  <c r="AO66" i="13"/>
  <c r="AO67" i="13"/>
  <c r="AO68" i="13"/>
  <c r="AO69" i="13"/>
  <c r="AO70" i="13"/>
  <c r="AO4" i="13"/>
  <c r="AB5" i="13"/>
  <c r="AB6" i="13"/>
  <c r="AB7" i="13"/>
  <c r="AB8" i="13"/>
  <c r="AB9" i="13"/>
  <c r="AB10" i="13"/>
  <c r="AB11" i="13"/>
  <c r="AB12" i="13"/>
  <c r="AB13" i="13"/>
  <c r="AB14" i="13"/>
  <c r="AB16" i="13"/>
  <c r="AB17" i="13"/>
  <c r="AB18" i="13"/>
  <c r="AB19" i="13"/>
  <c r="AB20" i="13"/>
  <c r="AB23" i="13"/>
  <c r="AB24" i="13"/>
  <c r="AB25" i="13"/>
  <c r="AB26" i="13"/>
  <c r="AB27" i="13"/>
  <c r="AB28" i="13"/>
  <c r="AB29" i="13"/>
  <c r="AB30" i="13"/>
  <c r="AB31" i="13"/>
  <c r="AB32" i="13"/>
  <c r="AB33" i="13"/>
  <c r="AB34" i="13"/>
  <c r="AB35" i="13"/>
  <c r="AB36" i="13"/>
  <c r="AB37" i="13"/>
  <c r="AB38" i="13"/>
  <c r="AB39" i="13"/>
  <c r="AB40" i="13"/>
  <c r="AB41" i="13"/>
  <c r="AB42" i="13"/>
  <c r="AB43" i="13"/>
  <c r="AB44" i="13"/>
  <c r="AB45" i="13"/>
  <c r="AB46" i="13"/>
  <c r="AB47" i="13"/>
  <c r="AB49" i="13"/>
  <c r="AB50" i="13"/>
  <c r="AB51" i="13"/>
  <c r="AB52" i="13"/>
  <c r="AB53" i="13"/>
  <c r="AB54" i="13"/>
  <c r="AB55" i="13"/>
  <c r="AB56" i="13"/>
  <c r="AB57" i="13"/>
  <c r="AB58" i="13"/>
  <c r="AB59" i="13"/>
  <c r="AB61" i="13"/>
  <c r="AB63" i="13"/>
  <c r="AB64" i="13"/>
  <c r="AB65" i="13"/>
  <c r="AB66" i="13"/>
  <c r="AB68" i="13"/>
  <c r="AB69" i="13"/>
  <c r="AB70" i="13"/>
  <c r="AB4" i="13"/>
  <c r="BE3" i="13" l="1"/>
  <c r="BF3" i="13" s="1"/>
  <c r="BE2" i="13"/>
  <c r="BF2" i="1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tc={4259C9B4-4C71-4B61-84E0-88DD415C3259}</author>
    <author>tc={6DD0F2CB-B111-4F22-9EAB-11CD078709B6}</author>
    <author>tc={5E72E4E8-8624-44E1-A387-B0ACE795EA59}</author>
    <author>tc={02FA63AD-D8D0-4ABF-A779-F81ED43FCC17}</author>
    <author>tc={D7BB2F5D-8A89-4805-9E76-71EDA0CA8BBB}</author>
    <author>tc={C11BF27A-8F11-441C-A0B6-CDE694F0AD65}</author>
  </authors>
  <commentList>
    <comment ref="H47" authorId="0" shapeId="0" xr:uid="{4259C9B4-4C71-4B61-84E0-88DD415C325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cedido</t>
        </r>
      </text>
    </comment>
    <comment ref="H56" authorId="1" shapeId="0" xr:uid="{6DD0F2CB-B111-4F22-9EAB-11CD078709B6}">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CESIONADO </t>
        </r>
      </text>
    </comment>
    <comment ref="H73" authorId="2" shapeId="0" xr:uid="{5E72E4E8-8624-44E1-A387-B0ACE795EA59}">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cesion</t>
        </r>
      </text>
    </comment>
    <comment ref="H215" authorId="3" shapeId="0" xr:uid="{02FA63AD-D8D0-4ABF-A779-F81ED43FCC17}">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cesion</t>
        </r>
      </text>
    </comment>
    <comment ref="H284" authorId="4" shapeId="0" xr:uid="{D7BB2F5D-8A89-4805-9E76-71EDA0CA8BBB}">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CEDIDO
</t>
        </r>
      </text>
    </comment>
    <comment ref="E342" authorId="5" shapeId="0" xr:uid="{C11BF27A-8F11-441C-A0B6-CDE694F0AD65}">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ESAL- EMPRESA SIN ANIMO DE LUCRO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<sst xmlns="http://schemas.openxmlformats.org/spreadsheetml/2006/main" count="15438" uniqueCount="2992">
  <si>
    <t xml:space="preserve">ABOGADO DELEGADO </t>
  </si>
  <si>
    <t>VIGENCIA</t>
  </si>
  <si>
    <t>N° DE CONTRATO</t>
  </si>
  <si>
    <t>MODALIDAD DE SELECCIÓN</t>
  </si>
  <si>
    <t>NÚMERO DE PROCESO</t>
  </si>
  <si>
    <t>TIPO DE CONTRATO</t>
  </si>
  <si>
    <t>FECHA DE SUSCRIPCIÓN</t>
  </si>
  <si>
    <t>NOMBRE DEL CONTRATISTA</t>
  </si>
  <si>
    <t>TIPO DE DOCUMENTO</t>
  </si>
  <si>
    <t>NÚMERO</t>
  </si>
  <si>
    <t>NOMBRE DEL REPRESENTANTE LEGAL</t>
  </si>
  <si>
    <t>CÉDULA R/LEGAL</t>
  </si>
  <si>
    <t>CLASE DE PERSONA</t>
  </si>
  <si>
    <t>PERFIL ACADEMICO</t>
  </si>
  <si>
    <t>OBJETO</t>
  </si>
  <si>
    <t>VALORINICIAL</t>
  </si>
  <si>
    <t>PLAZO EJECUCION MESES</t>
  </si>
  <si>
    <t>PAGOS</t>
  </si>
  <si>
    <t>PLAZO EJECUCION DIAS</t>
  </si>
  <si>
    <t>PAGO</t>
  </si>
  <si>
    <t>NUMERO CDP Y/O CERTIFICADO DE AFECTACIÓN PARCIAL DEL CDR O CDF</t>
  </si>
  <si>
    <t>NUMERO RP Y/O COMPROMISO FIA O CDF</t>
  </si>
  <si>
    <t>N° AFECTACION
FECHA</t>
  </si>
  <si>
    <t>FUENTE DE RECURSOS</t>
  </si>
  <si>
    <t>No</t>
  </si>
  <si>
    <t>FECHA</t>
  </si>
  <si>
    <t>VALOR</t>
  </si>
  <si>
    <t>VALOR TOTAL CONTRATO
(VALOR INICIAL + ADICIONES)</t>
  </si>
  <si>
    <t xml:space="preserve">NUMERO RP Y/O COMPROMISO FIA O CDF DE ADICION </t>
  </si>
  <si>
    <t xml:space="preserve">TIEMPO </t>
  </si>
  <si>
    <t xml:space="preserve">No </t>
  </si>
  <si>
    <t>TIEMPO SUSPENDIDO</t>
  </si>
  <si>
    <t>FECHA DE REINICIO</t>
  </si>
  <si>
    <t xml:space="preserve">MODIFICACION No </t>
  </si>
  <si>
    <t>MOTIVO</t>
  </si>
  <si>
    <t>ARL</t>
  </si>
  <si>
    <t>FECHA AFILIACIÓN</t>
  </si>
  <si>
    <t>GARANTIAS</t>
  </si>
  <si>
    <t>FECHA APROBACION POLIZA</t>
  </si>
  <si>
    <t>FECHA DE INICIO</t>
  </si>
  <si>
    <t>FECHA TERMINACIÓN INICIAL</t>
  </si>
  <si>
    <t>FECHA TERMINACIÓN FINAL</t>
  </si>
  <si>
    <t>ESTADO</t>
  </si>
  <si>
    <t>Nº CONTRATO DE INTERVENTORÍA</t>
  </si>
  <si>
    <t>NOMBRE SUPERVISOR</t>
  </si>
  <si>
    <t>DIRECCIÓN</t>
  </si>
  <si>
    <t>PUBLICADO SECOP
(SI / NO)</t>
  </si>
  <si>
    <t>LINK DEL SECOP DE DOCUMENTOS PUBLICADOS</t>
  </si>
  <si>
    <t>FECHA ACTA DE LIQUIDACION</t>
  </si>
  <si>
    <t xml:space="preserve">LIBERADO </t>
  </si>
  <si>
    <t>REPORTADO
(SI/NO)</t>
  </si>
  <si>
    <t>FIRMADO POR</t>
  </si>
  <si>
    <t xml:space="preserve">ANGELITA </t>
  </si>
  <si>
    <t>EPC-CA-001-2026</t>
  </si>
  <si>
    <t>CONTRATACIÓN DIRECTA</t>
  </si>
  <si>
    <t xml:space="preserve">ARRENDANIENTO </t>
  </si>
  <si>
    <t>GONGRAF PISO 7</t>
  </si>
  <si>
    <t>NIT</t>
  </si>
  <si>
    <t>fran edwar ramirez</t>
  </si>
  <si>
    <t>JURIDICA</t>
  </si>
  <si>
    <t>FUNCIONAMIENTO</t>
  </si>
  <si>
    <t>ARRENDAMIENTO DEL INMUEBLE UBICADO EN LA AVENIDA CALLE 24 NO. 51-40 Oficina 701, con el uso de treinta (30) estacionamientos S4 150 al S4 179 del Conjunto Comercial Capital Towers P.H DEL COMPLEJO EMPRESARIAL CAPITAL TOWERS PH</t>
  </si>
  <si>
    <t>Doce (12) pagos, cada uno por valor de NOVENTA Y CINCO MILLONES TRESCIENTOS SETENTA Y SIETE MIL SETECIENTOS SETENTA Y OCHO PESOS CON NOVENTA Y SEIS CENTAVOS M/CTE ($95.377.778,96) incluido IVA y todos los impuestos, tasas y contribuciones de carácter nacional y/o departamental aplicables, que corresponden al arrendamiento desde el mes de enero de 2026, hasta el mes de diciembre de 2026. Cada mensualidad se hará exigible y deberá ser pagada dentro de los cinco (5) primeros días de cada periodo mensual, por anticipado.</t>
  </si>
  <si>
    <t>Doce (12) cuotas mensuales de administración, cada una de ellas por un valor de CATORCE MILLONES NOVECIENTOS TREINTA Y SEIS MIL OCHENTA PESOS M/CTE ($14.936.080,00), con estricta sujeción a la necesidad de aplicar el descuento correspondiente por pronto pago y el reajuste sobre la cuota de administración que resulte aprobado por la asamblea de propietarios del Conjunto Comercial Capital Towers, pagadera por anticipado dentro de los cinco (5) primeros días de cada mensualidad, en la oficina de administración del edificio o donde ésta lo designe. Se hace claridad que cualquier recargo por retraso en el pago será cubierto por el ARRENDATARIO. EI ARRENDATARIO renuncia expresamente a los requerimientos para su constitución en mora.</t>
  </si>
  <si>
    <t>NA</t>
  </si>
  <si>
    <t>20260009 DE 02-01-2026</t>
  </si>
  <si>
    <t>20260006 DE 02-01-2026</t>
  </si>
  <si>
    <t>PROPIOS</t>
  </si>
  <si>
    <t>EN EJECUCION</t>
  </si>
  <si>
    <t>Johana Marcela Cabrera feo</t>
  </si>
  <si>
    <t>DIRECCION DE GESTION HUMANA, ADMINISTRATIVA Y SERVICIO AL CLIENTE</t>
  </si>
  <si>
    <t>SI</t>
  </si>
  <si>
    <t>https://www.secop.gov.co/CO1BusinessLine/Tendering/ProcedureEdit/View?docUniqueIdentifier=CO1.REQ.9541738&amp;prevCtxUrl=https%3a%2f%2fwww.secop.gov.co%2fCO1BusinessLine%2fTendering%2fBuyerDossierWorkspace%2fIndex%3fallWords2Search%3d001-2026%26createDateFrom%3d06%2f08%2f2025+15%3a51%3a00%26createDateTo%3d06%2f02%2f2026+15%3a51%3a00%26filteringState%3d0%26sortingState%3dLastModifiedDESC%26showAdvancedSearch%3dTrue%26showAdvancedSearchFields%3dFalse%26advSrchFolderCode%3dALL%26selectedDossier%3dCO1.BDOS.9373596%26selectedRequest%3dCO1.REQ.9541738%26&amp;prevCtxLbl=Procesos+de+la+Entidad+Estatal</t>
  </si>
  <si>
    <t>dina jasmin gonzalez castro</t>
  </si>
  <si>
    <t>EPC-CA-002-2026</t>
  </si>
  <si>
    <t>ANDACOR</t>
  </si>
  <si>
    <t>ANDRES FERNANDO CORREA</t>
  </si>
  <si>
    <t>ARRENDAMIENTO DEL INMUEBLE UBICADO EN LA AVENIDA CALLE 24 NO. 51-40 OFICINA 1001, ESTACIONAMIENTOS S3 203, S3 204, S3 205, S3 206, S3 207, S3 208, S3 209, S3 210; S3 175, S3 176, S3 177, S3 178, S3 179 Y S3 180 DEL COMPLEJO EMPRESARIAL CAPITAL TOWERS PH</t>
  </si>
  <si>
    <t>Doce (12) pagos, cada uno por valor de SESENTA Y NUEVE MILLONES NOVECIENTOS TREINTA Y UN MIL QUINIENTOS NOVENTA Y DOS PESOS CON CUARENTA Y NUEVE CENTAVOS M/CTE ($69.931.592,49) incluido IVA y todos los impuestos, tasas y contribuciones de carácter nacional y/o departamental aplicables, que corresponden al arrendamiento desde el mes de enero de 2026, hasta el mes de diciembre de 2026. Cada mensualidad se hará exigible y deberá ser pagada dentro de los cinco (5) primeros días de cada periodo mensual, por anticipado.</t>
  </si>
  <si>
    <t>Un (1) pago único por concepto de compensación comercial por valor de DIEZ MILLONES CUATROCIENTOS OCHENTA Y NUEVE MIL SETECIENTOS TREINTA Y OCHO PESOS CON OCHENTA Y SIETE CENTAVOS M/CTE ($10.489.738,87) incluido IVA, que será pagado junto con el primer canon de arrendamiento en el mes de enero de 2026.</t>
  </si>
  <si>
    <t>Doce (12) cuotas mensuales de administración, cada una de ellas por un valor de ONCE MILLONES CINCUENTA Y OCHO MIL NOVECIENTOS NOVENTA Y CINCO MIL PESOS M/CTE ($11.058.995,00), con estricta sujeción a la necesidad de aplicar el descuento correspondiente por pronto pago y el reajuste sobre la cuota de administración que resulte aprobado por la asamblea de propietarios del Conjunto Comercial Capital Towers, pagadera por anticipado dentro de los cinco (5) primeros días de cada mensualidad, en la oficina de administración del edificio o donde ésta lo designe. Se hace claridad que cualquier recargo por retraso en el pago será cubierto por el ARRENDATARIO. El ARRENDATARIO renuncia expresamente a los requerimientos para su constitución en mora.</t>
  </si>
  <si>
    <t>20260006 DE 02-012026</t>
  </si>
  <si>
    <t>20260051 DE 08-01-2026</t>
  </si>
  <si>
    <t>https://www.secop.gov.co/CO1BusinessLine/Tendering/ProcedureEdit/View?docUniqueIdentifier=CO1.REQ.9541892&amp;prevCtxUrl=https%3a%2f%2fwww.secop.gov.co%2fCO1BusinessLine%2fTendering%2fBuyerDossierWorkspace%2fIndex%3fallWords2Search%3d002-2026%26createDateFrom%3d14%2f07%2f2025+17%3a33%3a00%26createDateTo%3d14%2f01%2f2026+17%3a33%3a00%26filteringState%3d0%26sortingState%3dLastModifiedDESC%26showAdvancedSearch%3dTrue%26showAdvancedSearchFields%3dFalse%26advSrchFolderCode%3dALL%26selectedDossier%3dCO1.BDOS.9374040%26selectedRequest%3dCO1.REQ.9541892%26&amp;prevCtxLbl=Procesos+de+la+Entidad+Estatal</t>
  </si>
  <si>
    <t>EPC-PS-001-2026</t>
  </si>
  <si>
    <t>EPC-CD-PS-001-2026</t>
  </si>
  <si>
    <t xml:space="preserve">PRESTACION DE SERVICIOS </t>
  </si>
  <si>
    <t>LADOINSA LABORES DOTACIONES INDUSTRIALES S.A.</t>
  </si>
  <si>
    <t>JENNY AURORA RAMIREZ CASTRO</t>
  </si>
  <si>
    <t>PRESTACION DE SERVICIOS DE ASEO Y CAFETERIA EN LAS INSTALACIONES DE EMPRESAS PÚBLICAS DE CUNDINAMARCA S.A E.S.P.</t>
  </si>
  <si>
    <t>Doce (12) pagos mensuales por valor de CATORCE MILLONES SEISCIENTOS CATORCE MIL QUINIENTOS DIECISEIS PESOS ($14.614.516,00) IVA incluido, por concepto de servicios operarios prestados pagaderos el último día de cada mes, previa presentación de factura.</t>
  </si>
  <si>
    <t>b) La suma de SESENTA Y SEIS MILLONES TRESCIENTOS TREINTA Y OCHO CUATROCIENTOS PESOS M/CTE ($66.338.400) IVA INCLUIDO, destinada a monto agotable, correspondiente al suministro de insumos y/o implementos de aseo, productos de desinfección y cafetería previo pedido por escrito del supervisor del contrato, de conformidad con los valores de precios unitarios descritos por el contratista en su oferta comercial, pagaderos el último día de cada mes</t>
  </si>
  <si>
    <t>20260007
(02/01/2026)-  2026007
(02/01/2026)</t>
  </si>
  <si>
    <t>20260007 DE 06-01-2026</t>
  </si>
  <si>
    <t>REDUCCUIN VALOR CONTRATO</t>
  </si>
  <si>
    <t xml:space="preserve">SI </t>
  </si>
  <si>
    <t>31/12/2026</t>
  </si>
  <si>
    <t>https://www.secop.gov.co/CO1ContractsManagement/Tendering/ProcurementContractEdit/Update?ProfileName=CCE-11-Procedimiento_Publicidad&amp;PPI=CO1.PPI.44450308&amp;DocUniqueName=ContratoDeCompra&amp;DocTypeName=NextWay.Entities.Marketplace.Tendering.ProcurementContract&amp;ProfileVersion=12&amp;DocUniqueIdentifier=CO1.PCCNTR.8773070&amp;prevCtxUrl=https%3a%2f%2fwww.secop.gov.co%3a443%2fCO1ContractsManagement%2fTendering%2fProcurementContractManagement%2fIndex&amp;prevCtxLbl=Contratos+</t>
  </si>
  <si>
    <t>EPC-PS-002-2026</t>
  </si>
  <si>
    <t>EPC-CD-PS-002-2026</t>
  </si>
  <si>
    <t>OSP INTERNATIONAL CALA SAS-UT CUSTODIA</t>
  </si>
  <si>
    <t xml:space="preserve">FUNCINAMIENTO </t>
  </si>
  <si>
    <t>PRESTAR EL SERVICIO DE DEPÓSITO Y CUSTODIA DEL ACERVO DOCUMENTAL DE EMPRESAS PÚBLICAS DE CUNDINAMARCA S.A. E.S.P., CUMPLIENDO CON LOS REQUISITOS ESTABLECIDOS POR EL AGN EN EL ACUERDO 001 DE 2024 Y DEMÁS NORMATIVIDAD VIGENTE Y APLICABLE</t>
  </si>
  <si>
    <t>Empresas Públicas de Cundinamarca S.A. E.S.P., realizará el pago del valor del contrato de la siguiente manera: Pagos mensuales destinado a monto agotable, más IVA, mes vencido, de acuerdo al servicio de CUSTODIA, CONSULTAS Y TRANSFERENCIAS, previamente al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t>
  </si>
  <si>
    <t>Nota 2: El valor correspondiente a impacto urbano establecido dentro del presupuesto del
proyecto será cancelado previa presentación de los soportes respectivos, conforme las
actividades que realmente se ejecuten y que se encuentren dentro del concepto de impacto
urbano definido en el pliego de condiciones.
Nota 3: El sistema de pago del contrato es por precios unitarios fijos sin fórmula de ajuste,
precio que incluye todos los gastos, directos e indirectos, derivados de la celebración,
ejecución y liquidación del contrato. En el valor pactado se entienden incluidos, entre otros,
los gastos de administración, salarios, prestaciones sociales e indemnizaciones del personal,
incrementos salariales y prestacionales, desplazamientos, transporte, alojamiento y
alimentación de la totalidad del equipo de trabajo; desplazamiento, transporte y
almacenamiento de materiales, herramientas y toda clase de equipos necesarios, honorarios
y asesorías en actividades relacionadas con la ejecución del contrato; computadores,
licencias de utilización de software; la totalidad de tributos originados por la celebración,
ejecución y liquidación del contrato; las deducciones a que haya lugar; en general, todos
los costos en los que deba incurrir el contratista para la cumplida ejecución del contrato.</t>
  </si>
  <si>
    <t>Nota 4: El valor incluye todos los impuestos, tasas y contribuciones Nacionales,
Departamentales y Municipales a que hubiere lugar y además descuentos de carácter
Departamental vigentes al momento de la apertura del proceso.
Nota 5: La Entidad no se hace responsable por las demoras presentadas en el trámite para
el pago al Contratista cuando ellas fueren ocasionadas por encontrarse incompleta la
documentación de soporte o no ajustarse a cualquiera de las condiciones establecidas en el
presente Contrato.
La Entidad hará las retenciones a que haya lugar sobre cada pago, de acuerdo con las
disposiciones legales vigentes sobre la materia.</t>
  </si>
  <si>
    <t>20260008
(02/01/2026)</t>
  </si>
  <si>
    <t>2026008 DE 08-01-2026</t>
  </si>
  <si>
    <t>21-05-2026</t>
  </si>
  <si>
    <t>20260442 DE 21-05-2026</t>
  </si>
  <si>
    <t xml:space="preserve">CLAUSULA SEGUNDA Y TERCERA </t>
  </si>
  <si>
    <t>31/07/2026</t>
  </si>
  <si>
    <t>https://www.secop.gov.co/CO1ContractsManagement/Tendering/ProcurementContractEdit/Update?ProfileName=CCE-11-Procedimiento_Publicidad&amp;PPI=CO1.PPI.44450378&amp;DocUniqueName=ContratoDeCompra&amp;DocTypeName=NextWay.Entities.Marketplace.Tendering.ProcurementContract&amp;ProfileVersion=12&amp;DocUniqueIdentifier=CO1.PCCNTR.8773100&amp;prevCtxUrl=https%3a%2f%2fwww.secop.gov.co%3a443%2fCO1ContractsManagement%2fTendering%2fProcurementContractManagement%2fIndex&amp;prevCtxLbl=Contratos+</t>
  </si>
  <si>
    <t xml:space="preserve">LINA-HECTOR </t>
  </si>
  <si>
    <t>EPC-PDA-O-003-2026</t>
  </si>
  <si>
    <t>LP-PDA-004-2025</t>
  </si>
  <si>
    <t>OBRA</t>
  </si>
  <si>
    <t>CONSORCIO GUASCA 425</t>
  </si>
  <si>
    <t xml:space="preserve">NIT </t>
  </si>
  <si>
    <t xml:space="preserve">ARTURO CULMA MEDINA </t>
  </si>
  <si>
    <t xml:space="preserve">OBRA </t>
  </si>
  <si>
    <t>CONSTRUCCIÓN DE TANQUE DE ALMACENAMIENTO DEL ACUEDUCTO SAN JOIS DEL MUNICIPIO DE GUASCA - CUNDINAMARCA</t>
  </si>
  <si>
    <t>a. Hasta el noventa por ciento (90%) del valor total del contrato de obra, mediante
actas parciales de avance real de obra, previa aprobación por parte de la
Interventoría.
b. El diez por ciento (10%) restante del valor del contrato de obra, una vez suscrita el
acta de liquidación respectiva.
Nota 1: Para todos los efectos, por avance real de la obra debe entenderse la ejecución
física de la actividad conforme las unidades de medida establecidas para cada una de ellas.
Dentro del contexto anterior, aquellas actividades asociadas a instalación y suministro de
materiales no serán contabilizadas si éstas no se han ejecutado en forma simultánea.</t>
  </si>
  <si>
    <t>19164
02/10/2025</t>
  </si>
  <si>
    <t>20260009 DE 08-01-2026</t>
  </si>
  <si>
    <t xml:space="preserve">FIA </t>
  </si>
  <si>
    <t>20260477 de 03-07-2026</t>
  </si>
  <si>
    <t>https://www.secop.gov.co/CO1ContractsManagement/Tendering/ProcurementContractEdit/Update?ProfileName=CCE-17-Licitacion_Publica_Obra_Publica&amp;PPI=CO1.PPI.42784476&amp;DocUniqueName=ContratoDeCompra&amp;DocTypeName=NextWay.Entities.Marketplace.Tendering.ProcurementContract&amp;ProfileVersion=7&amp;DocUniqueIdentifier=CO1.PCCNTR.8694241&amp;prevCtxUrl=https%3a%2f%2fwww.secop.gov.co%3a443%2fCO1ContractsManagement%2fTendering%2fProcurementContractManagement%2fIndex&amp;prevCtxLbl=Contratos+</t>
  </si>
  <si>
    <t>Jorge Enrique Machuca Lopéz</t>
  </si>
  <si>
    <t>EPC-PS-004-2026</t>
  </si>
  <si>
    <t>PRESTACION DE SERVICIOS</t>
  </si>
  <si>
    <t>MANUEL FELIPE PARDO RAMIREZ</t>
  </si>
  <si>
    <t xml:space="preserve">CEDULA </t>
  </si>
  <si>
    <t>ADMINISTRADOR EMPRESAS</t>
  </si>
  <si>
    <t>PRESTACIÓN DE SERVICIOS PROFESIONALES ESPECIALIZADOS PARA LA ASESORÍA Y COORDINACIÓN DE PROCESOS Y ACTIVIDADES ADMINISTRATIVAS Y FINANCIERAS, ORIENTADOS AL CUMPLIMIENTO DE LAS METAS Y OBJETIVOS DE LA SUBGERENCIA TÉCNICA Y OPERATIVA DE EMPRESAS PÚBLICAS DE CUNDINAMARCA SAESP</t>
  </si>
  <si>
    <t>$ 8.500.000</t>
  </si>
  <si>
    <t>2026008 DE 06-01-2026</t>
  </si>
  <si>
    <t>Lucy Adriana Hernández Hernández / Henry Javier Palacios Clavijo</t>
  </si>
  <si>
    <t>OPERATIVA, ASEGURAMIENTO DE LA PRESTACIÓN Y PROYECTOS ESPECIALES</t>
  </si>
  <si>
    <t>https://www.secop.gov.co/CO1ContractsManagement/Tendering/ProcurementContractEdit/View?docUniqueIdentifier=CO1.PCCNTR.8773481&amp;prevCtxUrl=https%3a%2f%2fwww.secop.gov.co%3a443%2fCO1ContractsManagement%2fTendering%2fProcurementContractManagement%2fIndex&amp;prevCtxLbl=Contratos+</t>
  </si>
  <si>
    <t>EPC-PS-005-2026</t>
  </si>
  <si>
    <t>NURY FUQUENE GARZON</t>
  </si>
  <si>
    <t>NATURAL</t>
  </si>
  <si>
    <t>PROFESIONAL ADMINSITRADOR EMPRESAS</t>
  </si>
  <si>
    <t>PRESTACION DE SERVICIOS PROFESIONALES DE APOYO ADMINISTRATIVO A LA GESTION DE LA DIRECCION DE GESTION CONTRACTUAL DE EMPRESAS PUBLICAS DE CUNDINAMARCA SAESP</t>
  </si>
  <si>
    <t>$ 4.876.632</t>
  </si>
  <si>
    <t>20260009 DE 07-01-2026</t>
  </si>
  <si>
    <t>SANDRA MILENA CUBILLOS GONZALEZ</t>
  </si>
  <si>
    <t>CONTRACTUAL</t>
  </si>
  <si>
    <t>https://www.secop.gov.co/CO1ContractsManagement/Tendering/ProcurementContractEdit/Update?ProfileName=CCE-11-Procedimiento_Publicidad&amp;PPI=CO1.PPI.44490099&amp;DocUniqueName=ContratoDeCompra&amp;DocTypeName=NextWay.Entities.Marketplace.Tendering.ProcurementContract&amp;ProfileVersion=12&amp;DocUniqueIdentifier=CO1.PCCNTR.8784986&amp;prevCtxUrl=https%3a%2f%2fwww.secop.gov.co%3a443%2fCO1ContractsManagement%2fTendering%2fProcurementContractManagement%2fIndex&amp;prevCtxLbl=Contratos+</t>
  </si>
  <si>
    <t xml:space="preserve">ESTEBAN </t>
  </si>
  <si>
    <t>EPC-PS-006-2026</t>
  </si>
  <si>
    <t>EPC-CD-006-2026</t>
  </si>
  <si>
    <t>Jossi Estevan Sarmiento Avila</t>
  </si>
  <si>
    <t>ABOGADO</t>
  </si>
  <si>
    <t>PRESTACIÓN DE SERVICIOS PROFESIONALES PARA APOYAR LAS ACTIVIDADES JURÍDICAS QUE ADELANTA LA DIRECCIÓN DE GESTIÓN CONTRACTUAL EN LA ESTRUCTURACIÓN, DESARROLLO Y FINALIZACIÓN DE LOS PROCESOS CONTRACTUALES</t>
  </si>
  <si>
    <t>$ 4.800.000</t>
  </si>
  <si>
    <t>20260010 DE 07-01-2026</t>
  </si>
  <si>
    <t>https://www.secop.gov.co/CO1ContractsManagement/Tendering/ProcurementContractEdit/Update?ProfileName=CCE-11-Procedimiento_Publicidad&amp;PPI=CO1.PPI.44491489&amp;DocUniqueName=ContratoDeCompra&amp;DocTypeName=NextWay.Entities.Marketplace.Tendering.ProcurementContract&amp;ProfileVersion=12&amp;DocUniqueIdentifier=CO1.PCCNTR.8785549&amp;prevCtxUrl=https%3a%2f%2fwww.secop.gov.co%3a443%2fCO1ContractsManagement%2fTendering%2fProcurementContractManagement%2fIndex&amp;prevCtxLbl=Contratos+</t>
  </si>
  <si>
    <t>051-2026</t>
  </si>
  <si>
    <t>JOSSI</t>
  </si>
  <si>
    <t>EPC-PS-007-2026</t>
  </si>
  <si>
    <t>Edwin Leonardo Reyes Manjarres</t>
  </si>
  <si>
    <t xml:space="preserve"> CONTADOR </t>
  </si>
  <si>
    <t>PRESTACION DE SERVICIOS PROFESIONALES DE APOYO EN LA CONSOLIDACION Y SEGUIMIENTO EN LA RENDICION DE INFORMES INTERNOS Y EXTERNOS Y APOYO EN LA GESTION DE CALIDAD DE LA DIRECCIÓN DE GESTION CONTRACTUAL DE EMPRESAS PUBLICAS DE CUNDINAMARCA S.A. E.S.P</t>
  </si>
  <si>
    <t>$ 5.527.452</t>
  </si>
  <si>
    <t>20260011 DE 07-01-2026</t>
  </si>
  <si>
    <t>https://www.secop.gov.co/CO1ContractsManagement/Tendering/ProcurementContractEdit/Update?ProfileName=CCE-11-Procedimiento_Publicidad&amp;PPI=CO1.PPI.44489340&amp;DocUniqueName=ContratoDeCompra&amp;DocTypeName=NextWay.Entities.Marketplace.Tendering.ProcurementContract&amp;ProfileVersion=12&amp;DocUniqueIdentifier=CO1.PCCNTR.8784294&amp;prevCtxUrl=https%3a%2f%2fwww.secop.gov.co%3a443%2fCO1ContractsManagement%2fTendering%2fProcurementContractManagement%2fIndex&amp;prevCtxLbl=Contratos+</t>
  </si>
  <si>
    <t>EPC-PS-008-2026</t>
  </si>
  <si>
    <t>JULIANA VASQUEZ KOMMAN</t>
  </si>
  <si>
    <t>RESTACION DE SERVICIOS PROFESIONALES PARA APOYAR LAS ACTIVIDADES JURIDICAS QUE ADELANTA LA DIRECCION DE GESTION CONTRACTUAL EN LA ESTRUCTURACIÓN, DESARROLLO Y FINALIZACIÓN DE LOS PROCESOS CONTRACTUALES</t>
  </si>
  <si>
    <t>$ 6.208.675</t>
  </si>
  <si>
    <t>20260012 DE 07-01-2026</t>
  </si>
  <si>
    <t>https://www.secop.gov.co/CO1ContractsManagement/Tendering/ProcurementContractEdit/Update?ProfileName=CCE-11-Procedimiento_Publicidad&amp;PPI=CO1.PPI.44485252&amp;DocUniqueName=ContratoDeCompra&amp;DocTypeName=NextWay.Entities.Marketplace.Tendering.ProcurementContract&amp;ProfileVersion=12&amp;DocUniqueIdentifier=CO1.PCCNTR.8783784&amp;prevCtxUrl=https%3a%2f%2fwww.secop.gov.co%3a443%2fCO1ContractsManagement%2fTendering%2fProcurementContractManagement%2fIndex&amp;prevCtxLbl=Contratos+</t>
  </si>
  <si>
    <t>EPC-PS-009-2026</t>
  </si>
  <si>
    <t>HECTOR RAUL TAVERA JIMENEZ</t>
  </si>
  <si>
    <t>INGENIERO CIVIL</t>
  </si>
  <si>
    <t>PRESTACION DE SERVICIOS PROFESIONALES PARA APOYAR LA DIRECCION DE GESTION CONTRACTUAL EN LA EVALUACION TECNICA DE LOS PROCESOS DE SELECCION QUE ADELANTE EMPRESAS PUBLICAS DE CUNDINAMARCA S.A. E.S.P</t>
  </si>
  <si>
    <t>$ 6.114.980</t>
  </si>
  <si>
    <t>20260013 DE 07-01-2026</t>
  </si>
  <si>
    <t>https://www.secop.gov.co/CO1ContractsManagement/Tendering/ProcurementContractEdit/Update?ProfileName=CCE-11-Procedimiento_Publicidad&amp;PPI=CO1.PPI.44481946&amp;DocUniqueName=ContratoDeCompra&amp;DocTypeName=NextWay.Entities.Marketplace.Tendering.ProcurementContract&amp;ProfileVersion=12&amp;DocUniqueIdentifier=CO1.PCCNTR.8783463&amp;prevCtxUrl=https%3a%2f%2fwww.secop.gov.co%3a443%2fCO1ContractsManagement%2fTendering%2fProcurementContractManagement%2fIndex&amp;prevCtxLbl=Contratos+</t>
  </si>
  <si>
    <t>JULIANA</t>
  </si>
  <si>
    <t>EPC-PS-010-2026</t>
  </si>
  <si>
    <t>EPC-PS-0010-2026</t>
  </si>
  <si>
    <t>LINA FERNANDA LOPEZ GARCIA</t>
  </si>
  <si>
    <t>PRESTACION DE SERVICIOS PROFESIONALES PARA APOYAR LAS ACTIVIDADES JURIDICAS QUE ADELANTA LA DIRECCIÓN DE GESTIÓN CONTRACTUAL EN LA ESTRUCTURACIÓN, DESARROLLO Y FINALIZACIÓN DE LOS PROCESOS CONTRACTUALES</t>
  </si>
  <si>
    <t>$ 6.955.000</t>
  </si>
  <si>
    <t>20260021 DE 08-01-2026</t>
  </si>
  <si>
    <t>https://www.secop.gov.co/CO1ContractsManagement/Tendering/ProcurementContractEdit/Update?ProfileName=CCE-11-Procedimiento_Publicidad&amp;PPI=CO1.PPI.44494211&amp;DocUniqueName=ContratoDeCompra&amp;DocTypeName=NextWay.Entities.Marketplace.Tendering.ProcurementContract&amp;ProfileVersion=12&amp;DocUniqueIdentifier=CO1.PCCNTR.8787158&amp;prevCtxUrl=https%3a%2f%2fwww.secop.gov.co%3a443%2fCO1ContractsManagement%2fTendering%2fProcurementContractManagement%2fIndex&amp;prevCtxLbl=Contratos+</t>
  </si>
  <si>
    <t>EPC-PS-011-2026</t>
  </si>
  <si>
    <t>EPC-CD-PS-011-2026</t>
  </si>
  <si>
    <t>PAOLA ESPERANZA RUBIANO NAVARRETE</t>
  </si>
  <si>
    <t>TRABAJO SOCIAL</t>
  </si>
  <si>
    <t>PRESTACIÓN DE SERVICIOS PROFESIONALES PARA APOYAR A LA DIRECCIÓN DE GESTIÓN HUMANA ADMINISTRATIVA Y DE SERVICIO AL CLIENTE EN LA IMPLEMENTACION DEL SISTEMA DE SEGURIDAD Y SALUD EN EL TRABAJO DE EMPRESAS PÚBLICAS DE CUNDINAMARCA S.A. E.S.P</t>
  </si>
  <si>
    <t>$ 5.079.825</t>
  </si>
  <si>
    <t>20260014 DE 07-01-2026</t>
  </si>
  <si>
    <t>https://www.secop.gov.co/CO1ContractsManagement/Tendering/ProcurementContractEdit/Update?ProfileName=CCE-11-Procedimiento_Publicidad&amp;PPI=CO1.PPI.44476967&amp;DocUniqueName=ContratoDeCompra&amp;DocTypeName=NextWay.Entities.Marketplace.Tendering.ProcurementContract&amp;ProfileVersion=12&amp;DocUniqueIdentifier=CO1.PCCNTR.8783091&amp;prevCtxUrl=https%3a%2f%2fwww.secop.gov.co%3a443%2fCO1ContractsManagement%2fTendering%2fProcurementContractManagement%2fIndex&amp;prevCtxLbl=Contratos+</t>
  </si>
  <si>
    <t>ANDREA</t>
  </si>
  <si>
    <t>EPC-PS-012-2026</t>
  </si>
  <si>
    <t>EPC-CD-PS-012-2026</t>
  </si>
  <si>
    <t>Julieth Alejandra Molina Garcia</t>
  </si>
  <si>
    <t>CEDULA</t>
  </si>
  <si>
    <t xml:space="preserve">RELACIONES INTERNACIONALES Y ESTUDIOS POLITICOS </t>
  </si>
  <si>
    <t>PRESTACIÓN DE SERVICIOS DE APOYO A LA GESTION DE LOS PROCESOS QUE DESARROLLA LA DIRECCIÓN DE GESTIÓN HUMANA, ADMINISTRATIVA Y SERVICIO AL CLIENTE DE EMPRESAS PÚBLICAS DE CUNDINAMARCA S.A. E.S.P</t>
  </si>
  <si>
    <t>$ 4.500.000</t>
  </si>
  <si>
    <t>20260015 DE 07-01-2026</t>
  </si>
  <si>
    <t>https://www.secop.gov.co/CO1ContractsManagement/Tendering/ProcurementContractEdit/Update?ProfileName=CCE-11-Procedimiento_Publicidad&amp;PPI=CO1.PPI.44476981&amp;DocUniqueName=ContratoDeCompra&amp;DocTypeName=NextWay.Entities.Marketplace.Tendering.ProcurementContract&amp;ProfileVersion=12&amp;DocUniqueIdentifier=CO1.PCCNTR.8783340&amp;prevCtxUrl=https%3a%2f%2fwww.secop.gov.co%3a443%2fCO1ContractsManagement%2fTendering%2fProcurementContractManagement%2fIndex&amp;prevCtxLbl=Contratos+</t>
  </si>
  <si>
    <t>EPC-PS-013-2026</t>
  </si>
  <si>
    <t>EPC-CD-PS-013-2026</t>
  </si>
  <si>
    <t>JOHAN EDUARDO ROA</t>
  </si>
  <si>
    <t>BACHILLER</t>
  </si>
  <si>
    <t>PRESTACIÓN DE SERVICIOS DE APOYO A LA GESTIÓN EN PROCESOS ADMINISTRATIVO Y DE CONTRATACIÓN A CARGO DE LA DIRECCIÓN DE GESTIÓN HUMANA, ADMINISTRATIVA Y DE SERVICIO AL CLIENTE.</t>
  </si>
  <si>
    <t>$ 4.515.400</t>
  </si>
  <si>
    <t>20260016 DE 07-01-2026</t>
  </si>
  <si>
    <t>https://www.secop.gov.co/CO1ContractsManagement/Tendering/ProcurementContractEdit/Update?ProfileName=CCE-11-Procedimiento_Publicidad&amp;PPI=CO1.PPI.44476994&amp;DocUniqueName=ContratoDeCompra&amp;DocTypeName=NextWay.Entities.Marketplace.Tendering.ProcurementContract&amp;ProfileVersion=12&amp;DocUniqueIdentifier=CO1.PCCNTR.8783517&amp;prevCtxUrl=https%3a%2f%2fwww.secop.gov.co%3a443%2fCO1ContractsManagement%2fTendering%2fProcurementContractManagement%2fIndex&amp;prevCtxLbl=Contratos+</t>
  </si>
  <si>
    <t>EPC-PS-014-2026</t>
  </si>
  <si>
    <t>EPC-CD-PS-014-2026</t>
  </si>
  <si>
    <t>RUBI XIOMARA BUITRAGO</t>
  </si>
  <si>
    <t>PRESTACIÓN DE SERVICIOS DE APOYO AL ARCHIVO DE EMPRESAS PUBLICAS DE CUNDINAMARCA, APLICANDO LAS TABLAS DE RETENCION DOCUMENTAL (TRD) Y LAS TABLAS DE VALORACION DOCUMENTAL (TVD) EXIGIDAS POR EL ARCHIVO GENERAL DE LA NACION</t>
  </si>
  <si>
    <t>$ 2.607.643</t>
  </si>
  <si>
    <t>20260022 DE 08-01-2026</t>
  </si>
  <si>
    <t>https://www.secop.gov.co/CO1ContractsManagement/Tendering/ProcurementContractEdit/Update?ProfileName=CCE-11-Procedimiento_Publicidad&amp;PPI=CO1.PPI.44478115&amp;DocUniqueName=ContratoDeCompra&amp;DocTypeName=NextWay.Entities.Marketplace.Tendering.ProcurementContract&amp;ProfileVersion=12&amp;DocUniqueIdentifier=CO1.PCCNTR.8783612&amp;prevCtxUrl=https%3a%2f%2fwww.secop.gov.co%3a443%2fCO1ContractsManagement%2fTendering%2fProcurementContractManagement%2fIndex&amp;prevCtxLbl=Contratos+</t>
  </si>
  <si>
    <t>EPC-PS-015-2026</t>
  </si>
  <si>
    <t>EPC-CD-PS-015-2026</t>
  </si>
  <si>
    <t>WILSON DAVID ESCOBAR CASTILLO</t>
  </si>
  <si>
    <t>PRESTACION DE SERVICIOS PARA APOYAR LA DIRECCION DE GESTION HUMANA, ADMINISTRATIVA Y SERVICIO AL CLIENTE DE EMPRESAS PUBLICAS DE CUNDINAMARCA S.A. E.S.P, EN MANEJO DE LOS BIENES FISICOS, INVENTARIOS, CONSUMIBLES Y ASUNTOS ADMINISTRATIVOS A CARGO DE LA MISMA</t>
  </si>
  <si>
    <t>$ 2.878.568</t>
  </si>
  <si>
    <t>20260017 DE 07-01-2026</t>
  </si>
  <si>
    <t>https://www.secop.gov.co/CO1ContractsManagement/Tendering/ProcurementContractEdit/Update?ProfileName=CCE-11-Procedimiento_Publicidad&amp;PPI=CO1.PPI.44478128&amp;DocUniqueName=ContratoDeCompra&amp;DocTypeName=NextWay.Entities.Marketplace.Tendering.ProcurementContract&amp;ProfileVersion=12&amp;DocUniqueIdentifier=CO1.PCCNTR.8783718&amp;prevCtxUrl=https%3a%2f%2fwww.secop.gov.co%3a443%2fCO1ContractsManagement%2fTendering%2fProcurementContractManagement%2fIndex&amp;prevCtxLbl=Contratos+</t>
  </si>
  <si>
    <t>EPC-PDA-I-016-2026</t>
  </si>
  <si>
    <t>CM-PDA-018-2025</t>
  </si>
  <si>
    <t>PROCIVING SAS</t>
  </si>
  <si>
    <t>INTERVENTORÍA INTEGRAL A LA CONSTRUCCIÓN DE TANQUE DE ALMACENAMIENTO DEL ACUEDUCTO SAN JOIS DEL MUNICIPIO DE GUASCA - CUNDINAMARCA</t>
  </si>
  <si>
    <t>1. Hasta el noventa por ciento (90%) del valor del contrato, incluido IVA, mediante
actas parciales de conformidad con el avance del proyecto aprobado en las
respectivas actas de pago parcial de obra,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aprobado por el supervisor.
2. El ultimo pago hasta por el Diez por ciento (10%)</t>
  </si>
  <si>
    <t>2. 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</si>
  <si>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19165
02/10/2025</t>
  </si>
  <si>
    <t>20260008 DE 08-01-2026</t>
  </si>
  <si>
    <t>FIA</t>
  </si>
  <si>
    <t>HERNAN LEONARDO ACOSTA CALDERÓN</t>
  </si>
  <si>
    <t>https://www.secop.gov.co/CO1ContractsManagement/Tendering/ProcurementContractEdit/Update?ProfileName=CCE-20-Concurso_Meritos_Sin_Lista_Corta_1Sobre&amp;PPI=CO1.PPI.43137380&amp;DocUniqueName=ContratoDeCompra&amp;DocTypeName=NextWay.Entities.Marketplace.Tendering.ProcurementContract&amp;ProfileVersion=4&amp;DocUniqueIdentifier=CO1.PCCNTR.8694831&amp;prevCtxUrl=https%3a%2f%2fwww.secop.gov.co%3a443%2fCO1ContractsManagement%2fTendering%2fProcurementContractManagement%2fIndex&amp;prevCtxLbl=Contratos+</t>
  </si>
  <si>
    <t>EPC-PS-017-2026</t>
  </si>
  <si>
    <t>EPC-PS-017-2025</t>
  </si>
  <si>
    <t>Paula Stephany Solano Urrego</t>
  </si>
  <si>
    <t xml:space="preserve"> ABOGADO </t>
  </si>
  <si>
    <t>PRESTACION DE SERVICIOS PROFESIONALES PARA APOYAR LAS ACTIVIDADES JURÍDICAS QUE ADELANTA LA DIRECCIÓN DE GESTIÓN CONTRACTUAL EN LA ESTRUCTURACION, DESARROLLO Y FINALIZACIÓN DE LOS PROCESOS CONTRACTUALES</t>
  </si>
  <si>
    <t>$ 6.695.000</t>
  </si>
  <si>
    <t>20260036
06/01/2026</t>
  </si>
  <si>
    <t>20260019 DE 07-01-2026</t>
  </si>
  <si>
    <t>https://www.secop.gov.co/CO1ContractsManagement/Tendering/ProcurementContractEdit/Update?ProfileName=CCE-11-Procedimiento_Publicidad&amp;PPI=CO1.PPI.44485748&amp;DocUniqueName=ContratoDeCompra&amp;DocTypeName=NextWay.Entities.Marketplace.Tendering.ProcurementContract&amp;ProfileVersion=12&amp;DocUniqueIdentifier=CO1.PCCNTR.8783797&amp;prevCtxUrl=https%3a%2f%2fwww.secop.gov.co%3a443%2fCO1ContractsManagement%2fTendering%2fProcurementContractManagement%2fIndex&amp;prevCtxLbl=Contratos+</t>
  </si>
  <si>
    <t xml:space="preserve">hector-lina </t>
  </si>
  <si>
    <t>EPC-S-018-2026</t>
  </si>
  <si>
    <t>EPC-CD-S-018-2026</t>
  </si>
  <si>
    <t>COMERCILIZADORA CRISTALINA SAS</t>
  </si>
  <si>
    <t>SUMINISTRO DE AGUA POTABLE, TRATADA, ENVASADO Y PERSONALIZADA CON LOGOS CORPORATIVOS, PARA APOYAR EVENTOS INSTITUCIONALES DEL DEPARTAMENTO COMO ESTRATEGIA DE POSICIONAMIENTO DE MARCA DE EMPRESAS PÚBLICAS DE CUNDINAMARCA S.A. ESP.</t>
  </si>
  <si>
    <t>Empresas Públicas de Cundinamarca S.A. E.S.P. pagará al contratista mediante pagos parciales contra entrega de los bienes del objeto del presente contrato al recibo a satisfacción de la Empresa y/o supervisión, evidenciado a través de certificación de la supervisión del contrato. PARAGRAFO PRIMERO: Para la realización del pago EL CONTRATISTA deberá acreditar previamente encontrarse al día en el pago de aportes al Sistema de Seguridad Social Integral y de los aportes o impuestos cuyo recaudo sea a favor del Departamento de Cundinamarca, cuando legalmente le corresponda, además el contratista debe anexar la correspondiente factura. SEGUNDO: Si la factura no ha sido bien elaborada o no se acompaña de los documentos que la respalden, los términos anteriores solo empezarán a contarse desde la fecha en que quede corregida la cuenta o factura o desde aquella en que se haya aportado el último de los documentos.</t>
  </si>
  <si>
    <t>20260016
(05/01/2026)</t>
  </si>
  <si>
    <t>20260023 DE 08-01-2026</t>
  </si>
  <si>
    <t>https://www.secop.gov.co/CO1ContractsManagement/Tendering/ProcurementContractEdit/Update?ProfileName=CCE-11-Procedimiento_Publicidad&amp;PPI=CO1.PPI.44489156&amp;DocUniqueName=ContratoDeCompra&amp;DocTypeName=NextWay.Entities.Marketplace.Tendering.ProcurementContract&amp;ProfileVersion=12&amp;DocUniqueIdentifier=CO1.PCCNTR.8784752&amp;prevCtxUrl=https%3a%2f%2fwww.secop.gov.co%3a443%2fCO1ContractsManagement%2fTendering%2fProcurementContractManagement%2fIndex&amp;prevCtxLbl=Contratos+</t>
  </si>
  <si>
    <t>PAULA</t>
  </si>
  <si>
    <t>EPC-S-019-2026</t>
  </si>
  <si>
    <t>EPC-CD-S-019-2026</t>
  </si>
  <si>
    <t>distribuciones aliadas BJ SAS</t>
  </si>
  <si>
    <t>NICOLAS FERNANDO GONZALEZ HERNANDEZ</t>
  </si>
  <si>
    <t>SUMINISTRO DE ELEMENTOS, ÚTILES DE OFICINA Y PAPELERÍA PARA EL NORMAL FUNCIONAMIENTO DE LA EMPRESA Y DARCUMPLIMIENTO A LAS NECESIDADES DE TODAS LAS DEPENDENCIAS DE ACUERDO CON LOS REQUERIMIENTOS ESTABLECIDOS.</t>
  </si>
  <si>
    <t>Empresas Públicas de Cundinamarca S.A. E.S.P. pagará a la CONTRATISTA de la siguiente manera: Pagos parciales por facturación, contra entrega de los elementos de papelería y útiles de oficina solicitados previamente por la supervisión del contrato, según la necesidad que presente la entidad, el valor facturado se pagará dentro de los diez (10) días hábiles siguientes a la presentación de la factura previo recibo a satisfacción de los bienes y/o productos por parte de LA EMPRESA, evidenciado a través de certificación de la supervisión del contrato.</t>
  </si>
  <si>
    <t>20260020
(05/01/2026)</t>
  </si>
  <si>
    <t>20260024 DE 08-01-2026</t>
  </si>
  <si>
    <t>https://www.secop.gov.co/CO1ContractsManagement/Tendering/ProcurementContractEdit/Update?ProfileName=CCE-11-Procedimiento_Publicidad&amp;PPI=CO1.PPI.44489547&amp;DocUniqueName=ContratoDeCompra&amp;DocTypeName=NextWay.Entities.Marketplace.Tendering.ProcurementContract&amp;ProfileVersion=12&amp;DocUniqueIdentifier=CO1.PCCNTR.8784792&amp;prevCtxUrl=https%3a%2f%2fwww.secop.gov.co%3a443%2fCO1ContractsManagement%2fTendering%2fProcurementContractManagement%2fIndex&amp;prevCtxLbl=Contratos+</t>
  </si>
  <si>
    <t>ESTEBAN</t>
  </si>
  <si>
    <t>EPC-PS-020-2026</t>
  </si>
  <si>
    <t>Jorge Enrique Duque Quintero</t>
  </si>
  <si>
    <t>INGENIERO INDUSTRIAL</t>
  </si>
  <si>
    <t>PRESTACIÓN DE SERVICIOS PROFESIONALES PARA APOYAR LA GESTIÓN ADMINISTRATIVA Y FINANCIERA DE LA SUBGERENCIA TÉCNICA Y OPERATIVA, CON EL PROPÓSITO DE CONTRIBUIR AL CUMPLIMIENTO DE LOS OBJETIVOS MISIONALES DE EMPRESAS PÚBLICAS DE CUNDINAMARCA S.A. E.S.P.</t>
  </si>
  <si>
    <t>$ 5.885.000</t>
  </si>
  <si>
    <t>20260048
(06/01/2026)</t>
  </si>
  <si>
    <t>20260018 DE 07-01-2026</t>
  </si>
  <si>
    <t>https://www.secop.gov.co/CO1ContractsManagement/Tendering/ProcurementContractEdit/Update?ProfileName=CCE-11-Procedimiento_Publicidad&amp;PPI=CO1.PPI.44487131&amp;DocUniqueName=ContratoDeCompra&amp;DocTypeName=NextWay.Entities.Marketplace.Tendering.ProcurementContract&amp;ProfileVersion=12&amp;DocUniqueIdentifier=CO1.PCCNTR.8784271&amp;prevCtxUrl=https%3a%2f%2fwww.secop.gov.co%3a443%2fCO1ContractsManagement%2fTendering%2fProcurementContractManagement%2fIndex&amp;prevCtxLbl=Contratos+</t>
  </si>
  <si>
    <t>EPC-PS-021-2026</t>
  </si>
  <si>
    <t>EPC-CD-PS-021-2026</t>
  </si>
  <si>
    <t>MARIA ISABEL PALACIOS</t>
  </si>
  <si>
    <t>ECONOMA/ ESPECIALISTA EN GERENCA DE RECURSOS HUMANOS</t>
  </si>
  <si>
    <t>PRESTACIÓN DE SERVICIOS PROFESIONALES PARA APOYAR Y COORDINAR LA IMPLEMENTACION DEL PLAN ESTRATEGICO DE TALENTO HUMANO A NIVEL INSTITUCIONAL</t>
  </si>
  <si>
    <t>$ 9.495.000</t>
  </si>
  <si>
    <t>20260034
(05/01/2026)</t>
  </si>
  <si>
    <t>20260025 DE 08-01-2026</t>
  </si>
  <si>
    <t>https://www.secop.gov.co/CO1ContractsManagement/Tendering/ProcurementContractEdit/Update?ProfileName=CCE-11-Procedimiento_Publicidad&amp;PPI=CO1.PPI.44521164&amp;DocUniqueName=ContratoDeCompra&amp;DocTypeName=NextWay.Entities.Marketplace.Tendering.ProcurementContract&amp;ProfileVersion=12&amp;DocUniqueIdentifier=CO1.PCCNTR.8797228&amp;prevCtxUrl=https%3a%2f%2fwww.secop.gov.co%3a443%2fCO1ContractsManagement%2fTendering%2fProcurementContractManagement%2fIndex&amp;prevCtxLbl=Contratos+</t>
  </si>
  <si>
    <t>EPC-PS-022-2026</t>
  </si>
  <si>
    <t>EPC-CD-PS-022-2026</t>
  </si>
  <si>
    <t>PAULA ANDREA ALDANA OREJUELA</t>
  </si>
  <si>
    <t xml:space="preserve">TECNICO PROFESIONAL EN NEGOCIOS INTERNACIONALES </t>
  </si>
  <si>
    <t>PRESTACIÓN DE SERVICIOS DE APOYO A LA GESTIÓN PARA BRINDAR ACOMPAÑAMIENTO TÉCNICO A LA DIRECCIÓN DE FINANZAS, PRESUPUESTO, CONTABILIDAD Y TESORERÍA-FINANZAS Y PRESUPUESTO EMPRESAS PÚBLICAS DE CUNDINAMARCA S.A. E.S.P</t>
  </si>
  <si>
    <t>$ 4.045.798</t>
  </si>
  <si>
    <t>20260021
05/01/2026</t>
  </si>
  <si>
    <t>26026008 DE 08-01-2026</t>
  </si>
  <si>
    <t>RUTH MARINA NOVOA HERRERA</t>
  </si>
  <si>
    <t>DIRECCIÓN DE FINANZAS,PRESUPUESTO CONTABILIDAD Y TESORERIA</t>
  </si>
  <si>
    <t>https://www.secop.gov.co/CO1ContractsManagement/Tendering/ProcurementContractEdit/Update?ProfileName=CCE-11-Procedimiento_Publicidad&amp;PPI=CO1.PPI.44512066&amp;DocUniqueName=ContratoDeCompra&amp;DocTypeName=NextWay.Entities.Marketplace.Tendering.ProcurementContract&amp;ProfileVersion=12&amp;DocUniqueIdentifier=CO1.PCCNTR.8795004&amp;prevCtxUrl=https%3a%2f%2fwww.secop.gov.co%3a443%2fCO1ContractsManagement%2fTendering%2fProcurementContractManagement%2fIndex&amp;prevCtxLbl=Contratos+</t>
  </si>
  <si>
    <t>EPC-PS-023-2026</t>
  </si>
  <si>
    <t>EPC-CD-PS-023-2026</t>
  </si>
  <si>
    <t>HEIDY ALICIA APONTE SUAREZ</t>
  </si>
  <si>
    <t>CONTADOR</t>
  </si>
  <si>
    <t>PRESTACIÓN DE SERVICIOS PROFESIONALES PARA ATENDER, GESTIONAR Y APOYAR A LA DIRECCIÓN DE FINANZAS, PRESUPUESTO, CONTABILIDAD Y TESORERÍA - FINANZAS Y PRESUPUESTO EN TEMAS CONTABLES, PRESUPUESTALES Y DEMÁS ACTIVIDADES PROPIAS DE LA MISMA</t>
  </si>
  <si>
    <t>$ 6.321.560</t>
  </si>
  <si>
    <t>20260022
(05/01/2025)</t>
  </si>
  <si>
    <t>20260027 DE 08-01-2026</t>
  </si>
  <si>
    <t>https://www.secop.gov.co/CO1ContractsManagement/Tendering/ProcurementContractEdit/Update?ProfileName=CCE-11-Procedimiento_Publicidad&amp;PPI=CO1.PPI.44522112&amp;DocUniqueName=ContratoDeCompra&amp;DocTypeName=NextWay.Entities.Marketplace.Tendering.ProcurementContract&amp;ProfileVersion=12&amp;DocUniqueIdentifier=CO1.PCCNTR.8797876&amp;prevCtxUrl=https%3a%2f%2fwww.secop.gov.co%3a443%2fCO1ContractsManagement%2fTendering%2fProcurementContractManagement%2fIndex&amp;prevCtxLbl=Contratos+</t>
  </si>
  <si>
    <t>EPC-PS-024-2026</t>
  </si>
  <si>
    <t>EPC-CD-PS-024-2026</t>
  </si>
  <si>
    <t>SISTEMAS INTEGRALES LTDA</t>
  </si>
  <si>
    <t>SALVADOR BROCHERO RODRIGUEZ</t>
  </si>
  <si>
    <t>SERVICIOS EN LA NUBE EN LA MODALIDAD DE SOFTWARE COMO SERVICIO INCLUYENDO SOPORTE TÉCNICO, MANTENIMIENTO Y ACTUALIZACIÓN DEL SISTEMA DE INFORMACIÓN ADMINISTRATIVO Y FINANCIERO SOLIN IMPLEMENTADO EN EMPRESAS PÚBLICAS DE CUNDINAMARCA SAESP</t>
  </si>
  <si>
    <t>a. Doce (12) pagos iguales y sucesivos por valor de QUINCE MILLONES
OCHOCIENTOS CUARENTA Y CINCO MIL QUINIENTOS VEINTITRES PESOS M/CTE
($15.845.523) Incluido IVA, los pagos, previa presentación del informe de actividades realizadas y
recibo a satisfacción por parte del supervisor designado por La Empresa. PARAGRÁFO PRIMERO:
Para el pago se requiere de la presentación de la factura, así como acreditar el pago de aportes
relativos al sistema de seguridad social integral cuando corresponda conforme lo establece el artículo
23, parágrafo 1 de la ley 1150 de 2007 y la ley 122 de 2007, articulo 18. Si la(s) factura(s) no ha(n)
sido bien elaborada(s) o no se acompaña(n) de los documentos que la respalde(n), los términos
anteriores solo empezarán a contarse desde la fecha en que quede corregida la cuenta o factura o
desde aquella en que se haya aportado el último de los documentos. PARÁGRAFO SEGUNDO:
Empresas Públicas de Cundinamarca S.A. E.S.P., no reconocerá pagos sobre servicios que no
hubiesen sido previamente solicitados, requeridos o autorizados por el Supervisor del contrato; en
todo caso, los pagos no podrán exceder el valor total del contrato.</t>
  </si>
  <si>
    <t>20260044
06/01/2026</t>
  </si>
  <si>
    <t>20260073 DE 13-01-2026</t>
  </si>
  <si>
    <t>SUBGERENCIA GENERAL</t>
  </si>
  <si>
    <t>https://www.secop.gov.co/CO1ContractsManagement/Tendering/ProcurementContractEdit/Update?ProfileName=CCE-11-Procedimiento_Publicidad&amp;PPI=CO1.PPI.44513916&amp;DocUniqueName=ContratoDeCompra&amp;DocTypeName=NextWay.Entities.Marketplace.Tendering.ProcurementContract&amp;ProfileVersion=12&amp;DocUniqueIdentifier=CO1.PCCNTR.8799734&amp;prevCtxUrl=https%3a%2f%2fwww.secop.gov.co%3a443%2fCO1ContractsManagement%2fTendering%2fProcurementContractManagement%2fIndex&amp;prevCtxLbl=Contratos+</t>
  </si>
  <si>
    <t xml:space="preserve">PAULA </t>
  </si>
  <si>
    <t>EPC-PS-025-2026</t>
  </si>
  <si>
    <t>EPC-CD-PS-025-2026</t>
  </si>
  <si>
    <t>Laura Tatiana Plazas Gómez</t>
  </si>
  <si>
    <t>BACHILLER / INGENIERIA FINANCIERA</t>
  </si>
  <si>
    <t>PRESTACION DE SERVICIOS Y APOYO A LA GESTION AL COMPONENTE FINANCIERO DEL PLAN ESTRATÉGICO DE INVERSIONES 2026 DEL PDA Y APOYO PARA LA FORMULACIÓN Y SEGUIMIENTO FINANCIERO DE LAS LÍNEAS DE CRÉDITO EN EL MARCO DEL PDA EN LA DIRECCIÓN DE FINANZAS, PRESUPUESTO, CONTABILIDAD Y TESORERÍA - FINANZAS Y PRESUPUESTO DE EMPRESAS PÚBLICAS DE CUNDINAMARCA S.A. E.S.P.</t>
  </si>
  <si>
    <t>20260030
(05/01/2025)</t>
  </si>
  <si>
    <t>20260028 DE 08-01-2026</t>
  </si>
  <si>
    <t>https://www.secop.gov.co/CO1ContractsManagement/Tendering/ProcurementContractEdit/Update?ProfileName=CCE-11-Procedimiento_Publicidad&amp;PPI=CO1.PPI.44522537&amp;DocUniqueName=ContratoDeCompra&amp;DocTypeName=NextWay.Entities.Marketplace.Tendering.ProcurementContract&amp;ProfileVersion=12&amp;DocUniqueIdentifier=CO1.PCCNTR.8796499&amp;prevCtxUrl=https%3a%2f%2fwww.secop.gov.co%3a443%2fCO1ContractsManagement%2fTendering%2fProcurementContractManagement%2fIndex&amp;prevCtxLbl=Contratos+</t>
  </si>
  <si>
    <t>EPC-PS-026-2026</t>
  </si>
  <si>
    <t>EPC-CD-PS-026-2026</t>
  </si>
  <si>
    <t>camilo jose garzon alvarez</t>
  </si>
  <si>
    <t>PRESTACIÓN DE SERVICIOS PROFESIONALES PARA LA DIRECCIÓN DE FINANZAS, PRESUPUESTO, CONTABILIDAD Y TESORERÍA - FINANZAS Y PRESUPUESTO PARA GESTIONAR, APOYAR Y ATENDER LAS ACTIVIDADES PROPIAS DEL AREA Y PAGOS PDA</t>
  </si>
  <si>
    <t>$ 5.057.248</t>
  </si>
  <si>
    <t>20260023
(05/01/2025)</t>
  </si>
  <si>
    <t>20260029 DE 08-01-2026</t>
  </si>
  <si>
    <t>https://www.secop.gov.co/CO1ContractsManagement/Tendering/ProcurementContractEdit/Update?ProfileName=CCE-11-Procedimiento_Publicidad&amp;PPI=CO1.PPI.44525377&amp;DocUniqueName=ContratoDeCompra&amp;DocTypeName=NextWay.Entities.Marketplace.Tendering.ProcurementContract&amp;ProfileVersion=12&amp;DocUniqueIdentifier=CO1.PCCNTR.8797973&amp;prevCtxUrl=https%3a%2f%2fwww.secop.gov.co%3a443%2fCO1ContractsManagement%2fTendering%2fProcurementContractManagement%2fIndex&amp;prevCtxLbl=Contratos+</t>
  </si>
  <si>
    <t>EPC-PS-027-2026</t>
  </si>
  <si>
    <t>CARLOS OMAR BARRAGAN HERNANDE</t>
  </si>
  <si>
    <t>PRESTACIÓN DE SERVICIOS PROFESIONALES PARA LA COORDINACIÓN, LA GESTION Y APOYO A LA DIRECCIÓN DE OBRAS Y SUBGERENCIA TECNICA Y OPERATIVA EN LA SUPERVISIÓN DE PROYECTOS DE INFRAESTRUCTURA DE EMPRESAS PUBLICAS DE CUNDINAMARCA S.A. E.S.P.</t>
  </si>
  <si>
    <t>$ 7.986.620</t>
  </si>
  <si>
    <t>20260079
(07/01/2026)</t>
  </si>
  <si>
    <t>20260030 DE 08-01-2026</t>
  </si>
  <si>
    <t>Mauricio Suarez</t>
  </si>
  <si>
    <t>DIRECCION DE OBRAS</t>
  </si>
  <si>
    <t>https://www.secop.gov.co/CO1ContractsManagement/Tendering/ProcurementContractEdit/Update?ProfileName=CCE-11-Procedimiento_Publicidad&amp;PPI=CO1.PPI.44527719&amp;DocUniqueName=ContratoDeCompra&amp;DocTypeName=NextWay.Entities.Marketplace.Tendering.ProcurementContract&amp;ProfileVersion=12&amp;DocUniqueIdentifier=CO1.PCCNTR.8797968&amp;prevCtxUrl=https%3a%2f%2fwww.secop.gov.co%3a443%2fCO1ContractsManagement%2fTendering%2fProcurementContractManagement%2fIndex&amp;prevCtxLbl=Contratos+</t>
  </si>
  <si>
    <t>EPC-PS-028-2026</t>
  </si>
  <si>
    <t>karen Nathalia Ortiz Garcia</t>
  </si>
  <si>
    <t>INGENIERA AMBIENTAL</t>
  </si>
  <si>
    <t>PRESTACIÓN DE SERVICIOS PROFESIONALES COMO APOYO EN LA GESTION Y SEGUMIENTO DEL COMPONENTE AMBIENTAL DE LOS PROYECTOS QUE TIENEN A CARGO LAS DIRECCIONES QUE HACEN PARTE DE LA SUBGERENCIA TÉCNICA Y OPERATIVA DE EMPRESAS PUBLICAS DE CUNDINAMARCA SA ESP</t>
  </si>
  <si>
    <t>$ 5.644.250</t>
  </si>
  <si>
    <t>20260051
(06/01/2026)</t>
  </si>
  <si>
    <t>20260031 DE 08-01-2026</t>
  </si>
  <si>
    <t>Henry Javier Palacios Clavijo</t>
  </si>
  <si>
    <t>https://www.secop.gov.co/CO1ContractsManagement/Tendering/ProcurementContractEdit/Update?ProfileName=CCE-11-Procedimiento_Publicidad&amp;PPI=CO1.PPI.44515169&amp;DocUniqueName=ContratoDeCompra&amp;DocTypeName=NextWay.Entities.Marketplace.Tendering.ProcurementContract&amp;ProfileVersion=12&amp;DocUniqueIdentifier=CO1.PCCNTR.8793928&amp;prevCtxUrl=https%3a%2f%2fwww.secop.gov.co%3a443%2fCO1ContractsManagement%2fTendering%2fProcurementContractManagement%2fIndex&amp;prevCtxLbl=Contratos+</t>
  </si>
  <si>
    <t>EPC-PS-029-2026</t>
  </si>
  <si>
    <t>EPC-CD-029-2026</t>
  </si>
  <si>
    <t>CARLOS ALBERTO OSORIO CIFUENTES</t>
  </si>
  <si>
    <t>PRESTACION DE SERVICIOS PROFESIONALES PARA APOYAR LA GESTIÓN DE LAS ACTIVIDADES CONTRACTUALES QUE ADELANTA LA SUBGERENCIA GENERAL, INCLUYENDO EL APOYO A LA SUPERVISIÓN DE LOS CONTRATOS ASIGNADOS</t>
  </si>
  <si>
    <t>$ 7.210.000</t>
  </si>
  <si>
    <t>20260045
(06/01/2026)</t>
  </si>
  <si>
    <t>20260033 DE 08-01-2026</t>
  </si>
  <si>
    <t>https://www.secop.gov.co/CO1ContractsManagement/Tendering/ProcurementContractEdit/Update?ProfileName=CCE-11-Procedimiento_Publicidad&amp;PPI=CO1.PPI.44525983&amp;DocUniqueName=ContratoDeCompra&amp;DocTypeName=NextWay.Entities.Marketplace.Tendering.ProcurementContract&amp;ProfileVersion=12&amp;DocUniqueIdentifier=CO1.PCCNTR.8798727&amp;prevCtxUrl=https%3a%2f%2fwww.secop.gov.co%3a443%2fCO1ContractsManagement%2fTendering%2fProcurementContractManagement%2fIndex&amp;prevCtxLbl=Contratos+</t>
  </si>
  <si>
    <t>XIMENA</t>
  </si>
  <si>
    <t>EPC-PS-030-2026</t>
  </si>
  <si>
    <t>leonardo salcedo mendez</t>
  </si>
  <si>
    <t>$ 8.419.000</t>
  </si>
  <si>
    <t>20260078
(7/01/2026)</t>
  </si>
  <si>
    <t>20260032 DE 08-01-2026</t>
  </si>
  <si>
    <t>https://www.secop.gov.co/CO1ContractsManagement/Tendering/ProcurementContractEdit/Update?ProfileName=CCE-11-Procedimiento_Publicidad&amp;PPI=CO1.PPI.44516089&amp;DocUniqueName=ContratoDeCompra&amp;DocTypeName=NextWay.Entities.Marketplace.Tendering.ProcurementContract&amp;ProfileVersion=12&amp;DocUniqueIdentifier=CO1.PCCNTR.8794416&amp;prevCtxUrl=https%3a%2f%2fwww.secop.gov.co%3a443%2fCO1ContractsManagement%2fTendering%2fProcurementContractManagement%2fIndex&amp;prevCtxLbl=Contratos+</t>
  </si>
  <si>
    <t>EPC-PS-031-2026</t>
  </si>
  <si>
    <t>EPC-CD-PS-031-2026</t>
  </si>
  <si>
    <t>Alvaro Andrés Moya Agudelo</t>
  </si>
  <si>
    <t>20260028
(05/01/2026)</t>
  </si>
  <si>
    <t>20260034 DE 08-01-2026</t>
  </si>
  <si>
    <t>https://www.secop.gov.co/CO1ContractsManagement/Tendering/ProcurementContractEdit/Update?ProfileName=CCE-11-Procedimiento_Publicidad&amp;PPI=CO1.PPI.44520216&amp;DocUniqueName=ContratoDeCompra&amp;DocTypeName=NextWay.Entities.Marketplace.Tendering.ProcurementContract&amp;ProfileVersion=12&amp;DocUniqueIdentifier=CO1.PCCNTR.8796652&amp;prevCtxUrl=https%3a%2f%2fwww.secop.gov.co%3a443%2fCO1ContractsManagement%2fTendering%2fProcurementContractManagement%2fIndex&amp;prevCtxLbl=Contratos+</t>
  </si>
  <si>
    <t>EPC-PS-032-2026</t>
  </si>
  <si>
    <t>EPC-CD-PS-032-2026</t>
  </si>
  <si>
    <t>SULAY DAYANA RODRIGUEZ</t>
  </si>
  <si>
    <t>GESTION ADMINISTRATIVA</t>
  </si>
  <si>
    <t>PRESTACIÓN DE SERVICIOS DE APOYO A LA GESTIÓN ADMINISTRATIVA PARA EL CUMPLIMIENTO DE LOS OBJETIVOS Y FUNCIONES DE LA DIRECCIÓN, Y SEGUIMIENTO DEL PROCEDIMIENTO DE PETICIONES QUEJAS Y RECLAMOS Y DE LA DIRECCIÓN DE GESTIÓN HUMANA, ADMINISTRATIVA Y DE SERVICIO AL CLIENTE</t>
  </si>
  <si>
    <t>$ 3.317.000</t>
  </si>
  <si>
    <t>20260046
(06/01/2026)</t>
  </si>
  <si>
    <t xml:space="preserve">20260035 DE </t>
  </si>
  <si>
    <t>https://www.secop.gov.co/CO1ContractsManagement/Tendering/ProcurementContractEdit/Update?ProfileName=CCE-11-Procedimiento_Publicidad&amp;PPI=CO1.PPI.44520276&amp;DocUniqueName=ContratoDeCompra&amp;DocTypeName=NextWay.Entities.Marketplace.Tendering.ProcurementContract&amp;ProfileVersion=12&amp;DocUniqueIdentifier=CO1.PCCNTR.8797004&amp;prevCtxUrl=https%3a%2f%2fwww.secop.gov.co%3a443%2fCO1ContractsManagement%2fTendering%2fProcurementContractManagement%2fIndex&amp;prevCtxLbl=Contratos+</t>
  </si>
  <si>
    <t>EPC-PS-033-2026</t>
  </si>
  <si>
    <t>EPC-CD-PS-033-2026</t>
  </si>
  <si>
    <t xml:space="preserve"> JOSUE BARRERA MURCIA</t>
  </si>
  <si>
    <t>PRESTACIÓN DE SERVICIOS DE APOYO EN LA IMPLEMENTACIÓN DE INSTRUMENTOS ARCHIVISTICOS DE EMPRESAS PÚBLICAS DE CUNDINAMARCA SAESP</t>
  </si>
  <si>
    <t>$ 5.102.402</t>
  </si>
  <si>
    <t>20260029
(05/01/2026)</t>
  </si>
  <si>
    <t>20260036 DE 08-01-2026</t>
  </si>
  <si>
    <t>https://www.secop.gov.co/CO1ContractsManagement/Tendering/ProcurementContractEdit/Update?ProfileName=CCE-11-Procedimiento_Publicidad&amp;PPI=CO1.PPI.44520808&amp;DocUniqueName=ContratoDeCompra&amp;DocTypeName=NextWay.Entities.Marketplace.Tendering.ProcurementContract&amp;ProfileVersion=12&amp;DocUniqueIdentifier=CO1.PCCNTR.8797102&amp;prevCtxUrl=https%3a%2f%2fwww.secop.gov.co%3a443%2fCO1ContractsManagement%2fTendering%2fProcurementContractManagement%2fIndex&amp;prevCtxLbl=Contratos+</t>
  </si>
  <si>
    <t>EPC-PS-034-2026</t>
  </si>
  <si>
    <t>EPC-CD-PS-034-2026</t>
  </si>
  <si>
    <t>Maria Alejandra Molina Porras</t>
  </si>
  <si>
    <t>PRESTAR LOS SERVICIOS PROFESIONALES CON EL OBJETO DE APOYAR E IMPLEMENTAR ACCIONES PARA LA GESTIÓN, EL DESARROLLO Y EL SEGUIMIENTO DE LOS PROCESOS DE PLANEACIÓN ESTRATÉGICA Y DEL SISTEMA INTEGRADO DE GESTIÓN DE LA DIRECCIÓN DE GESTIÓN HUMANA, ADMINISTRATIVA y SERVICIO AL CLIENTE DE EMPRESAS PÚBLICAS DE CUNDINAMARCA SAESP</t>
  </si>
  <si>
    <t>20260026
(05/01/2026)</t>
  </si>
  <si>
    <t>20260037 de 08-01-2026</t>
  </si>
  <si>
    <t>https://www.secop.gov.co/CO1ContractsManagement/Tendering/ProcurementContractEdit/Update?ProfileName=CCE-11-Procedimiento_Publicidad&amp;PPI=CO1.PPI.44520881&amp;DocUniqueName=ContratoDeCompra&amp;DocTypeName=NextWay.Entities.Marketplace.Tendering.ProcurementContract&amp;ProfileVersion=12&amp;DocUniqueIdentifier=CO1.PCCNTR.8796945&amp;prevCtxUrl=https%3a%2f%2fwww.secop.gov.co%3a443%2fCO1ContractsManagement%2fTendering%2fProcurementContractManagement%2fIndex&amp;prevCtxLbl=Contratos+</t>
  </si>
  <si>
    <t>EPC-PS-035-2026</t>
  </si>
  <si>
    <t>Adriana Marcela Giraldo Escobar</t>
  </si>
  <si>
    <t>PRESTACIÓN DE SERVICIOS PROFESIONAL EN EL APOYO Y ASISTENCIA A LA SUPERVISIÓN DE LOS PROYECTO DE INFRAESTRUCTURA QUE TIENE A CARGO LA DIRECCIÓN DE OBRAS DE LA SUBGERENCIA TÉCNICA Y OPERATIVA DE EMPRESAS PUBLICAS DE CUNDINAMARCA SAESP</t>
  </si>
  <si>
    <t>$ 5.500.000</t>
  </si>
  <si>
    <t>20260084
(07/01/2026)</t>
  </si>
  <si>
    <t>20260038 de 08-01-2026</t>
  </si>
  <si>
    <t>https://www.secop.gov.co/CO1ContractsManagement/Tendering/ProcurementContractEdit/Update?ProfileName=CCE-11-Procedimiento_Publicidad&amp;PPI=CO1.PPI.44527484&amp;DocUniqueName=ContratoDeCompra&amp;DocTypeName=NextWay.Entities.Marketplace.Tendering.ProcurementContract&amp;ProfileVersion=12&amp;DocUniqueIdentifier=CO1.PCCNTR.8798912&amp;prevCtxUrl=https%3a%2f%2fwww.secop.gov.co%3a443%2fCO1ContractsManagement%2fTendering%2fProcurementContractManagement%2fIndex&amp;prevCtxLbl=Contratos+</t>
  </si>
  <si>
    <t>EPC-PS-036-2026</t>
  </si>
  <si>
    <t>Juan Sebastian Gomez Vasquez</t>
  </si>
  <si>
    <t>PRESTACIÓN DE SERVICIOS DE APOYO Y ASISTENCIA A LA GESTIÓN TÉCNICA Y SUPERVISIÓN DE LOS PROYECTOS DE INFRAESTRUCTURA QUE TIENE A CARGO LA DIRECCIÓN DE OBRAS DE LA SUBGERENCIA TÉCNICA Y OPERATIVA DE EMPRESAS PÚBLICAS DE CUNDINAMARCA SAESP</t>
  </si>
  <si>
    <t>$ 3.210.000</t>
  </si>
  <si>
    <t>20260092
(07/01/2026)</t>
  </si>
  <si>
    <t>20260054 DE 09-01-2026</t>
  </si>
  <si>
    <t>https://www.secop.gov.co/CO1ContractsManagement/Tendering/ProcurementContractEdit/Update?ProfileName=CCE-11-Procedimiento_Publicidad&amp;PPI=CO1.PPI.44528405&amp;DocUniqueName=ContratoDeCompra&amp;DocTypeName=NextWay.Entities.Marketplace.Tendering.ProcurementContract&amp;ProfileVersion=12&amp;DocUniqueIdentifier=CO1.PCCNTR.8799034&amp;prevCtxUrl=https%3a%2f%2fwww.secop.gov.co%3a443%2fCO1ContractsManagement%2fTendering%2fProcurementContractManagement%2fIndex&amp;prevCtxLbl=Contratos+</t>
  </si>
  <si>
    <t>CAMILO</t>
  </si>
  <si>
    <t>EPC-PS-037-2026</t>
  </si>
  <si>
    <t>ERIKA JULIETH  BENAVIDEZ GARCIA</t>
  </si>
  <si>
    <t>INGENIERA MECANICA</t>
  </si>
  <si>
    <t>PRESTACIÓN DE SERVICIOS PROFESIONALES DE APOYO A LA GESTION DE ADMINISTRACION, OPERACIÓN Y MANTENIMINETO DE LOS VEHICULOS LIVIANOS DE EMPRESAS PUBLICAS DE CUNDINAMARCA SAESP</t>
  </si>
  <si>
    <t>$ 5.215.287</t>
  </si>
  <si>
    <t>20260077
(07-01-2026)</t>
  </si>
  <si>
    <t>20260039 DE 08-01-2026</t>
  </si>
  <si>
    <t>MAYRA ALEJANDRA SOLANO GÁMEZ</t>
  </si>
  <si>
    <t>https://www.secop.gov.co/CO1ContractsManagement/Tendering/ProcurementContractEdit/Update?ProfileName=CCE-11-Procedimiento_Publicidad&amp;PPI=CO1.PPI.44529291&amp;DocUniqueName=ContratoDeCompra&amp;DocTypeName=NextWay.Entities.Marketplace.Tendering.ProcurementContract&amp;ProfileVersion=12&amp;DocUniqueIdentifier=CO1.PCCNTR.8798909&amp;prevCtxUrl=https%3a%2f%2fwww.secop.gov.co%3a443%2fCO1ContractsManagement%2fTendering%2fProcurementContractManagement%2fIndex&amp;prevCtxLbl=Contratos+</t>
  </si>
  <si>
    <t xml:space="preserve">CAMILO </t>
  </si>
  <si>
    <t>EPC-PS-038-2026</t>
  </si>
  <si>
    <t>EPC-CD-038-2025</t>
  </si>
  <si>
    <t>Kelly Patricia Mallarino Méjia</t>
  </si>
  <si>
    <t>PRESTACIÓN DE SERVICIOS DE APOYO A LA GESTIÓN PARA REALIZAR LA ARTICULACIÓN ENTRE LA GERENCIA GENERAL Y LAS DIFERENTES DEPEDENCIAS DE EMPRESAS PUBLICAS DE CUNDINAMARCA SA. ESP., ASI COMO REALIZAR EL ENLACE CON LAS DISTINTAS EMPRESAS DEL SECTOR PARA FOMENTAR El DESARROLLO EMPRESARIAL</t>
  </si>
  <si>
    <t>$ 7.107.000</t>
  </si>
  <si>
    <t>20260053
(07-01-2026)</t>
  </si>
  <si>
    <t>20260040 DE 08-01-2026</t>
  </si>
  <si>
    <t>https://www.secop.gov.co/CO1ContractsManagement/Tendering/ProcurementContractEdit/Update?ProfileName=CCE-11-Procedimiento_Publicidad&amp;PPI=CO1.PPI.44526587&amp;DocUniqueName=ContratoDeCompra&amp;DocTypeName=NextWay.Entities.Marketplace.Tendering.ProcurementContract&amp;ProfileVersion=12&amp;DocUniqueIdentifier=CO1.PCCNTR.8798702&amp;prevCtxUrl=https%3a%2f%2fwww.secop.gov.co%3a443%2fCO1ContractsManagement%2fTendering%2fProcurementContractManagement%2fIndex&amp;prevCtxLbl=Contratos+</t>
  </si>
  <si>
    <t>EPC-PS-039-2026</t>
  </si>
  <si>
    <t>MARIA CAMILA BUSTOS TOVAR</t>
  </si>
  <si>
    <t>INGENIERA CIVIL</t>
  </si>
  <si>
    <t>PRESTACION DE SERVICIOS PROFESIONAL EN EL APOYO Y ASISTENCIA A LA SUPERVISION DE LOS PROYECTO DE INFRAESTRUCTURA QUE TIENE A CARGO LA DIRECCION DE OBRAS DE LA SUBGERENCIA TECNICA Y OPERATIVA DE EMPRESAS PUBLICAS DE CUNDINAMARCA SAESP</t>
  </si>
  <si>
    <t>20260076
(07/01/2026)</t>
  </si>
  <si>
    <t>20260041 DE 08-01-2026</t>
  </si>
  <si>
    <t>https://www.secop.gov.co/CO1ContractsManagement/Tendering/ProcurementContractEdit/Update?ProfileName=CCE-11-Procedimiento_Publicidad&amp;PPI=CO1.PPI.44528457&amp;DocUniqueName=ContratoDeCompra&amp;DocTypeName=NextWay.Entities.Marketplace.Tendering.ProcurementContract&amp;ProfileVersion=12&amp;DocUniqueIdentifier=CO1.PCCNTR.8799054&amp;prevCtxUrl=https%3a%2f%2fwww.secop.gov.co%3a443%2fCO1ContractsManagement%2fTendering%2fProcurementContractManagement%2fIndex&amp;prevCtxLbl=Contratos+</t>
  </si>
  <si>
    <t>EPC-PS-040-2026</t>
  </si>
  <si>
    <t>SHIRLEY INES SALAZAR CANTOR</t>
  </si>
  <si>
    <t>ASISENTE ADMINISTRATIVA</t>
  </si>
  <si>
    <t>PRESTACIÓN DE SERVICIOS DE APOYO A LA GESTIÓN PARA EL ACOMPAÑAMIENTO EN LOS PROCESOS ADMINISTRATIVOS Y ASISTENCIALES DE LA SUBGERENCIA TÉCNICA Y OPERATIVA DE EMPRESAS PÚBLICAS DE CUNDINAMARCA SAESP</t>
  </si>
  <si>
    <t>$ 3.499.435</t>
  </si>
  <si>
    <t>20260049
(6/01/2026)</t>
  </si>
  <si>
    <t>20260042 DE 08-01-2026</t>
  </si>
  <si>
    <t>https://www.secop.gov.co/CO1ContractsManagement/Tendering/ProcurementContractEdit/Update?ProfileName=CCE-11-Procedimiento_Publicidad&amp;PPI=CO1.PPI.44525444&amp;DocUniqueName=ContratoDeCompra&amp;DocTypeName=NextWay.Entities.Marketplace.Tendering.ProcurementContract&amp;ProfileVersion=12&amp;DocUniqueIdentifier=CO1.PCCNTR.8797618&amp;prevCtxUrl=https%3a%2f%2fwww.secop.gov.co%3a443%2fCO1ContractsManagement%2fTendering%2fProcurementContractManagement%2fIndex&amp;prevCtxLbl=Contratos+</t>
  </si>
  <si>
    <t>EPC-PS-041-2026</t>
  </si>
  <si>
    <t>DANA MILENA VARGAS FRANCO</t>
  </si>
  <si>
    <t>TECNOLOGA EN GESTION /ADMINISTRACION PUBLICA</t>
  </si>
  <si>
    <t>PRESTACION DE SERVICIOS PROFESIONALES PARA APOYAR LAS ACTIVIDADES JURIDICAS QUE ADELANTA LA DIRECCION DE GESTION CONTRACTUAL, ASI COMO EL SEGUIMIENTO Y CONTROL EN LA EJECUCION DE PROCESOS CONTRACTUALES.</t>
  </si>
  <si>
    <t>$ 4.750.000</t>
  </si>
  <si>
    <t>20260094
(8/01/2026)</t>
  </si>
  <si>
    <t>20260043 DE 08-01-2026</t>
  </si>
  <si>
    <t>https://www.secop.gov.co/CO1ContractsManagement/Tendering/ProcurementContractEdit/Update?ProfileName=CCE-11-Procedimiento_Publicidad&amp;PPI=CO1.PPI.44529924&amp;DocUniqueName=ContratoDeCompra&amp;DocTypeName=NextWay.Entities.Marketplace.Tendering.ProcurementContract&amp;ProfileVersion=12&amp;DocUniqueIdentifier=CO1.PCCNTR.8799318&amp;prevCtxUrl=https%3a%2f%2fwww.secop.gov.co%3a443%2fCO1ContractsManagement%2fTendering%2fProcurementContractManagement%2fIndex&amp;prevCtxLbl=Contratos+</t>
  </si>
  <si>
    <t>EPC-PS-042-2026</t>
  </si>
  <si>
    <t>JUAN PABLO FRANCO</t>
  </si>
  <si>
    <t>PRESTACION DE SERVICIOS PROFESIONALES EN EL APOYO Y ASISTENCIA A LA SUPERVISION DE LOS PROYECTOS DE INFRAESTRUCTURA QUE TIENE A CARGO LA DIRECCION DE OBRAS DE LA SUBGERENCIA TECNICA Y OPERATIVA DE EMPRESAS PUBLICAS DE CUNDINAMARCA SAESP</t>
  </si>
  <si>
    <t>$ 5.350.000</t>
  </si>
  <si>
    <t>20260089
(07/01/2026)</t>
  </si>
  <si>
    <t>20260055 DE 09-01-2026</t>
  </si>
  <si>
    <t>https://www.secop.gov.co/CO1ContractsManagement/Tendering/ProcurementContractEdit/Update?ProfileName=CCE-11-Procedimiento_Publicidad&amp;PPI=CO1.PPI.44528573&amp;DocUniqueName=ContratoDeCompra&amp;DocTypeName=NextWay.Entities.Marketplace.Tendering.ProcurementContract&amp;ProfileVersion=12&amp;DocUniqueIdentifier=CO1.PCCNTR.8799303&amp;prevCtxUrl=https%3a%2f%2fwww.secop.gov.co%3a443%2fCO1ContractsManagement%2fTendering%2fProcurementContractManagement%2fIndex&amp;prevCtxLbl=Contratos+</t>
  </si>
  <si>
    <t>DANA</t>
  </si>
  <si>
    <t>EPC-PS-043-2026</t>
  </si>
  <si>
    <t>CESAR HUMBERTO GARCIA RODRIGUEZ</t>
  </si>
  <si>
    <t>PRESTACIÓN DE SERVICIOS PROFESIONALES EN EL APOYO Y ASISTENCIA A LA SUPERVISIÓN DE LOS PROYECTOS DE INFRAESTRUCTURA QUE TIENE A CARGO DE LA DIRECCIÓN DE OBRAS DE LA SUBGERENCIA TÉCNICA Y OPERATIVA DE EMPRESAS PÚBLICAS DE CUNDINAMARCA SAESP</t>
  </si>
  <si>
    <t>$ 6.519.900</t>
  </si>
  <si>
    <t>20260083
(07/01/2026)</t>
  </si>
  <si>
    <t>20260045 DE 08-01-2026</t>
  </si>
  <si>
    <t>https://www.secop.gov.co/CO1ContractsManagement/Tendering/ProcurementContractEdit/Update?ProfileName=CCE-11-Procedimiento_Publicidad&amp;PPI=CO1.PPI.44532463&amp;DocUniqueName=ContratoDeCompra&amp;DocTypeName=NextWay.Entities.Marketplace.Tendering.ProcurementContract&amp;ProfileVersion=12&amp;DocUniqueIdentifier=CO1.PCCNTR.8799995&amp;prevCtxUrl=https%3a%2f%2fwww.secop.gov.co%3a443%2fCO1ContractsManagement%2fTendering%2fProcurementContractManagement%2fIndex&amp;prevCtxLbl=Contratos+</t>
  </si>
  <si>
    <t>EPC-PS-044-2026</t>
  </si>
  <si>
    <t>ALCIRA YANETH MARTINEZ DOMINGUEZ / ALEXANDER RODRIGUEZ TORRES</t>
  </si>
  <si>
    <t>PRESTACIÓN DE SERVICIOS PROFESIONALES PARA ADELANTAR LA GESTIÓN CONTABLE EN EL RECONOCIMIENTO, VALIDACIÓN Y SEGUIMIENTO DE LOS HECHOS ECONÓMICOS Y DEMÁS INFORMACIÓN CONTABLE DE EMPRESAS PUBLICAS DE CUNDINAMARCA</t>
  </si>
  <si>
    <t>$ 5.757.135</t>
  </si>
  <si>
    <t>20260031
(05/01/2026)</t>
  </si>
  <si>
    <t>20260044 DE 08-01-2026</t>
  </si>
  <si>
    <t>EDNA JACQUELINE MONTENEGRO FORERO</t>
  </si>
  <si>
    <t>https://www.secop.gov.co/CO1ContractsManagement/Tendering/ProcurementContractEdit/Update?ProfileName=CCE-11-Procedimiento_Publicidad&amp;PPI=CO1.PPI.44532483&amp;DocUniqueName=ContratoDeCompra&amp;DocTypeName=NextWay.Entities.Marketplace.Tendering.ProcurementContract&amp;ProfileVersion=12&amp;DocUniqueIdentifier=CO1.PCCNTR.8800412&amp;prevCtxUrl=https%3a%2f%2fwww.secop.gov.co%3a443%2fCO1ContractsManagement%2fTendering%2fProcurementContractManagement%2fIndex&amp;prevCtxLbl=Contratos+</t>
  </si>
  <si>
    <t>EPC-PS-045-2026</t>
  </si>
  <si>
    <t>BRAYAN CAMILO BERMUDEZ HIDALGO</t>
  </si>
  <si>
    <t>PRESTACION DE SERVICIOS PROFESIONAL EN EL APOYO Y ASISTENCIA A LA SUPERVISION DE LOS PROYECTOS DE INFRAESTRUCTURA QUE TIENE A CARGO LA DIRECCION DE OBRAS DE LA SUBGERENCIA TECNICA Y OPERATIVA DE EMPRESAS PUBLICAS DE CUNDINAMARCA SAESP</t>
  </si>
  <si>
    <t>20260090
(07/01/2026)</t>
  </si>
  <si>
    <t>20260046 DE 08-01-2026</t>
  </si>
  <si>
    <t>https://www.secop.gov.co/CO1ContractsManagement/Tendering/ProcurementContractEdit/Update?ProfileName=CCE-11-Procedimiento_Publicidad&amp;PPI=CO1.PPI.44529403&amp;DocUniqueName=ContratoDeCompra&amp;DocTypeName=NextWay.Entities.Marketplace.Tendering.ProcurementContract&amp;ProfileVersion=12&amp;DocUniqueIdentifier=CO1.PCCNTR.8799083&amp;prevCtxUrl=https%3a%2f%2fwww.secop.gov.co%3a443%2fCO1ContractsManagement%2fTendering%2fProcurementContractManagement%2fIndex&amp;prevCtxLbl=Contratos+</t>
  </si>
  <si>
    <t>EPC-PS-046-2026</t>
  </si>
  <si>
    <t>EPC-CD-PS-046-2026</t>
  </si>
  <si>
    <t>NATALIA LUCIA ROJAS RIVERA</t>
  </si>
  <si>
    <t>PRESTACIÓN DE SERVICIOS PROFESIONALES PARA EL SEGUIMIENTO A LAS METAS DE PLAN DE DESARROLLO DEPARTAMENTAL Y PLAN ESTRATÉGICO DE EMPRESAS PUBLICAS DE CUNDINAMARCA SAESP Y PARA EL ACOMPAÑAMIENTO TÉCNICO A LA SUBGERENCIA TECNICA Y OPERATIVA</t>
  </si>
  <si>
    <t>$ 7.000.000</t>
  </si>
  <si>
    <t>20260047
(06/01/2026)</t>
  </si>
  <si>
    <t>20260056 DE 09-01-2026</t>
  </si>
  <si>
    <t>IVETT LORENA PADILLA CAJAMARCA</t>
  </si>
  <si>
    <t>https://www.secop.gov.co/CO1ContractsManagement/Tendering/ProcurementContractEdit/Update?ProfileName=CCE-11-Procedimiento_Publicidad&amp;PPI=CO1.PPI.44558383&amp;DocUniqueName=ContratoDeCompra&amp;DocTypeName=NextWay.Entities.Marketplace.Tendering.ProcurementContract&amp;ProfileVersion=12&amp;DocUniqueIdentifier=CO1.PCCNTR.8809561&amp;prevCtxUrl=https%3a%2f%2fwww.secop.gov.co%3a443%2fCO1ContractsManagement%2fTendering%2fProcurementContractManagement%2fIndex&amp;prevCtxLbl=Contratos+</t>
  </si>
  <si>
    <t>EPC-PS-047-2026</t>
  </si>
  <si>
    <t>John Diego Beltrán Bermúdez</t>
  </si>
  <si>
    <t>PRESTACIÓN DE SERVICIOS PROFESIONALES DE APOYO TÉCNICO Y ADMINISTRATIVO EN LA GESTIÓN DE PROYECTOS A CARGO DE LA DIRECCIÓN DE ESTRUCTURACIÓN DE PROYECTOS, DESDE SU FORMULACIÓN HASTA SU VIABILIZACIÓN</t>
  </si>
  <si>
    <t>20260067
(7/01/2026)</t>
  </si>
  <si>
    <t>20260047 DE 08-01-2026</t>
  </si>
  <si>
    <t>20260443 DE 22-05-2026</t>
  </si>
  <si>
    <t xml:space="preserve">CLAUSULA CUARTA FORMA DE PAGO </t>
  </si>
  <si>
    <t>Eduardo Enrique Cañas Ramos</t>
  </si>
  <si>
    <t>DIRECCION ESTRUCTURACION DE PROYECTOS</t>
  </si>
  <si>
    <t>https://www.secop.gov.co/CO1ContractsManagement/Tendering/ProcurementContractEdit/Update?ProfileName=CCE-11-Procedimiento_Publicidad&amp;PPI=CO1.PPI.44527910&amp;DocUniqueName=ContratoDeCompra&amp;DocTypeName=NextWay.Entities.Marketplace.Tendering.ProcurementContract&amp;ProfileVersion=12&amp;DocUniqueIdentifier=CO1.PCCNTR.8798544&amp;prevCtxUrl=https%3a%2f%2fwww.secop.gov.co%3a443%2fCO1ContractsManagement%2fTendering%2fProcurementContractManagement%2fIndex&amp;prevCtxLbl=Contratos+</t>
  </si>
  <si>
    <t>EPC-PS-048-2026</t>
  </si>
  <si>
    <t>Javier Steven Melo Ramirez</t>
  </si>
  <si>
    <t>PRESTACION DE SERVICIOS PROFESIONALES DE APOYO TECNICO Y ADMINISTRATIVO EN LA GESTION DE PROYECTOS A CARGO DE LA DIRECCIÓN DE ESTRUCTURACIÓN DE PROYECTOS, DESDE SU FORMULACIÓN HASTA SU VIABILIZACION</t>
  </si>
  <si>
    <t>20260070
(7/01/2026)</t>
  </si>
  <si>
    <t>20260048 DE 08-01-2026</t>
  </si>
  <si>
    <t>https://www.secop.gov.co/CO1ContractsManagement/Tendering/ProcurementContractEdit/Update?ProfileName=CCE-11-Procedimiento_Publicidad&amp;PPI=CO1.PPI.44527954&amp;DocUniqueName=ContratoDeCompra&amp;DocTypeName=NextWay.Entities.Marketplace.Tendering.ProcurementContract&amp;ProfileVersion=12&amp;DocUniqueIdentifier=CO1.PCCNTR.8798681&amp;prevCtxUrl=https%3a%2f%2fwww.secop.gov.co%3a443%2fCO1ContractsManagement%2fTendering%2fProcurementContractManagement%2fIndex&amp;prevCtxLbl=Contratos+</t>
  </si>
  <si>
    <t>EPC-PS-049-2026</t>
  </si>
  <si>
    <t>EPC-CD-PS-049-2026</t>
  </si>
  <si>
    <t>PAULA LIZETH SANCHEZ CABALLERO</t>
  </si>
  <si>
    <t>PRESTACIÓN DE SERVICIOS DE APOYO A LA GESTIÓN PARA ADELANTAR ACTIVIDADES DE TESORERÍA EN EMPRESAS PÚBLICAS DE CUNDINAMARCA SAESP, DE CONFORMIDAD CON LOS LINEAMIENTOS, PROCEDIMIENTOS INTERNOS Y NORMATIVIDAD VIGENTE</t>
  </si>
  <si>
    <t>$ 4.280.000</t>
  </si>
  <si>
    <t>20260018
(05/01/2026)</t>
  </si>
  <si>
    <t>20260057 DE 09-01-2026</t>
  </si>
  <si>
    <t>https://www.secop.gov.co/CO1ContractsManagement/Tendering/ProcurementContractEdit/Update?ProfileName=CCE-11-Procedimiento_Publicidad&amp;PPI=CO1.PPI.44564445&amp;DocUniqueName=ContratoDeCompra&amp;DocTypeName=NextWay.Entities.Marketplace.Tendering.ProcurementContract&amp;ProfileVersion=12&amp;DocUniqueIdentifier=CO1.PCCNTR.8811830&amp;prevCtxUrl=https%3a%2f%2fwww.secop.gov.co%3a443%2fCO1ContractsManagement%2fTendering%2fProcurementContractManagement%2fIndex&amp;prevCtxLbl=Contratos+</t>
  </si>
  <si>
    <t>EPC-PS-050-2026</t>
  </si>
  <si>
    <t>EPC -PS-050-2026</t>
  </si>
  <si>
    <t>nelson leonardo santiago urrego</t>
  </si>
  <si>
    <t xml:space="preserve">INGENIERO AMBIENTAL </t>
  </si>
  <si>
    <t>PRESTACION DE SERVICIOS PROFESIONALES EN EL APOYO Y ASISTENCIA A LA SUPERVISION DE LOS PROYECTO DE INFRAESTRUCTURA QUE TIENE A CARGO LA DIRECCION DE OBRAS DE LA SUBGERENCIA TECNICA Y OPERATIVA DE EMPRESAS PUBLICAS DE CUNDINAMARCA SAESP</t>
  </si>
  <si>
    <t>20260085
(07/01/2026)</t>
  </si>
  <si>
    <t>20260049 DE 08-01-2026</t>
  </si>
  <si>
    <t>https://www.secop.gov.co/CO1ContractsManagement/Tendering/ProcurementContractEdit/Update?ProfileName=CCE-11-Procedimiento_Publicidad&amp;PPI=CO1.PPI.44530386&amp;DocUniqueName=ContratoDeCompra&amp;DocTypeName=NextWay.Entities.Marketplace.Tendering.ProcurementContract&amp;ProfileVersion=12&amp;DocUniqueIdentifier=CO1.PCCNTR.8799302&amp;prevCtxUrl=https%3a%2f%2fwww.secop.gov.co%3a443%2fCO1ContractsManagement%2fTendering%2fProcurementContractManagement%2fIndex&amp;prevCtxLbl=Contratos+</t>
  </si>
  <si>
    <t>EPC-PS-051-2026</t>
  </si>
  <si>
    <t>EPC-CD-051-2026</t>
  </si>
  <si>
    <t>Yesica Paola Rozo Arevalo</t>
  </si>
  <si>
    <t>TECNOLOGIA EN CONTROL INTEGRADO DE LA CALIDAD MEDIO AMBIENTE SEGURIDAD Y SALUD OCUPACIONAL</t>
  </si>
  <si>
    <t>PRESTACIÓN DE SERVICIOS PROFESIONALES PARA APOYAR LA ACTUALIZACIÓN, MANTENIMIENTO Y SEGUIMIENTO DEL SISTEMA INTEGRADO DE GESTIÓN DE CALIDAD (SIGC) DE LA SUBGERENCIA TECNICA Y OPERATIVA DE EMPRESAS PÚBLICAS DE CUNDINAMARCA SAESP</t>
  </si>
  <si>
    <t>$ 6.180.000</t>
  </si>
  <si>
    <t>20260050
(6/01/2026)</t>
  </si>
  <si>
    <t>20260058 DE 09-01-2026</t>
  </si>
  <si>
    <t>17/11/2026</t>
  </si>
  <si>
    <t>https://www.secop.gov.co/CO1ContractsManagement/Tendering/ProcurementContractEdit/Update?ProfileName=CCE-11-Procedimiento_Publicidad&amp;PPI=CO1.PPI.44588830&amp;DocUniqueName=ContratoDeCompra&amp;DocTypeName=NextWay.Entities.Marketplace.Tendering.ProcurementContract&amp;ProfileVersion=12&amp;DocUniqueIdentifier=CO1.PCCNTR.8824440&amp;prevCtxUrl=https%3a%2f%2fwww.secop.gov.co%3a443%2fCO1ContractsManagement%2fTendering%2fProcurementContractManagement%2fIndex&amp;prevCtxLbl=Contratos+</t>
  </si>
  <si>
    <t>EPC-PS-052-2026</t>
  </si>
  <si>
    <t>EPC -PS-052-2026</t>
  </si>
  <si>
    <t>Luis Felipe Murillo Bernal</t>
  </si>
  <si>
    <t>20260054
(7/01/2026)</t>
  </si>
  <si>
    <t>20260050 DE 08-01-2026</t>
  </si>
  <si>
    <t>https://www.secop.gov.co/CO1ContractsManagement/Tendering/ProcurementContractEdit/Update?ProfileName=CCE-11-Procedimiento_Publicidad&amp;PPI=CO1.PPI.44530579&amp;DocUniqueName=ContratoDeCompra&amp;DocTypeName=NextWay.Entities.Marketplace.Tendering.ProcurementContract&amp;ProfileVersion=12&amp;DocUniqueIdentifier=CO1.PCCNTR.8799486&amp;prevCtxUrl=https%3a%2f%2fwww.secop.gov.co%3a443%2fCO1ContractsManagement%2fTendering%2fProcurementContractManagement%2fIndex&amp;prevCtxLbl=Contratos+</t>
  </si>
  <si>
    <t>EPC-PS-053-2026</t>
  </si>
  <si>
    <r>
      <rPr>
        <sz val="11"/>
        <color rgb="FF000000"/>
        <rFont val="Tahoma"/>
      </rPr>
      <t>JUAN MANUEL SALGUERO /</t>
    </r>
    <r>
      <rPr>
        <sz val="11"/>
        <color rgb="FFFF0000"/>
        <rFont val="Tahoma"/>
      </rPr>
      <t xml:space="preserve"> EDWAR MENDOZA</t>
    </r>
  </si>
  <si>
    <t>20260087
(07/01/2026)</t>
  </si>
  <si>
    <t>20260059 DE 09-01-2026</t>
  </si>
  <si>
    <t>https://www.secop.gov.co/CO1ContractsManagement/Tendering/ProcurementContractEdit/Update?ProfileName=CCE-11-Procedimiento_Publicidad&amp;PPI=CO1.PPI.44555465&amp;DocUniqueName=ContratoDeCompra&amp;DocTypeName=NextWay.Entities.Marketplace.Tendering.ProcurementContract&amp;ProfileVersion=12&amp;DocUniqueIdentifier=CO1.PCCNTR.8811065&amp;prevCtxUrl=https%3a%2f%2fwww.secop.gov.co%3a443%2fCO1ContractsManagement%2fTendering%2fProcurementContractManagement%2fIndex&amp;prevCtxLbl=Contratos+</t>
  </si>
  <si>
    <t>EPC-PS-054-2026</t>
  </si>
  <si>
    <t>Karol Xiomara Torres Agudelo</t>
  </si>
  <si>
    <t>PRESTACIÓN DE SERVICIOS PROFESIONALES EN EL APOYO Y ASISTENCIA A LA SUPERVISIÓN DE LOS PROYECTO DE INFRAESTRUCTURA QUE TIENE A CARGO LA DIRECCIÓN DE OBRAS DE LA SUBGERENCIA TÉCNICA Y OPERATIVA DE EMPRESAS PUBLICAS DE CUNDINAMARCA SAESP</t>
  </si>
  <si>
    <t>20260082
(07/01/2026)</t>
  </si>
  <si>
    <t>20260060 DE 09-01-2026</t>
  </si>
  <si>
    <t>https://www.secop.gov.co/CO1ContractsManagement/Tendering/ProcurementContractEdit/Update?ProfileName=CCE-11-Procedimiento_Publicidad&amp;PPI=CO1.PPI.44556222&amp;DocUniqueName=ContratoDeCompra&amp;DocTypeName=NextWay.Entities.Marketplace.Tendering.ProcurementContract&amp;ProfileVersion=12&amp;DocUniqueIdentifier=CO1.PCCNTR.8810893&amp;prevCtxUrl=https%3a%2f%2fwww.secop.gov.co%3a443%2fCO1ContractsManagement%2fTendering%2fProcurementContractManagement%2fIndex&amp;prevCtxLbl=Contratos+</t>
  </si>
  <si>
    <t>EPC-PS-055-2026</t>
  </si>
  <si>
    <t>LINA MARIA MOLANO GARAY</t>
  </si>
  <si>
    <t>INGENIERO AMBIENTAL Y SANITARIO</t>
  </si>
  <si>
    <t>20260062
(07/01/2026)</t>
  </si>
  <si>
    <t>20260061 DE 09-01-2026</t>
  </si>
  <si>
    <t>https://www.secop.gov.co/CO1ContractsManagement/Tendering/ProcurementContractEdit/Update?ProfileName=CCE-11-Procedimiento_Publicidad&amp;PPI=CO1.PPI.44545279&amp;DocUniqueName=ContratoDeCompra&amp;DocTypeName=NextWay.Entities.Marketplace.Tendering.ProcurementContract&amp;ProfileVersion=12&amp;DocUniqueIdentifier=CO1.PCCNTR.8804436&amp;prevCtxUrl=https%3a%2f%2fwww.secop.gov.co%3a443%2fCO1ContractsManagement%2fTendering%2fProcurementContractManagement%2fIndex&amp;prevCtxLbl=Contratos+</t>
  </si>
  <si>
    <t>EPC-PS-056-2026</t>
  </si>
  <si>
    <t>EPC-CD-PS-056-2026</t>
  </si>
  <si>
    <t>William Alfredo Martínez castaño</t>
  </si>
  <si>
    <t>DERECHO</t>
  </si>
  <si>
    <t>PRESTACIÓN DE SERVICIOS PROFESIONALES PARA APOYAR LAS ACTIVIDADES JURÍDICAS DE LOS DIFERENTES PROCESOS QUE DESARROLLA LA DIRECCIÓN DE GESTIÓN HUMANA, ADMINISTRATIVAY SERVICIO AL CLIENTE DE EMPRESAS PÚBLICAS DE CUNDINAMARCA SAESP</t>
  </si>
  <si>
    <t>20260081 (07/01/2026)</t>
  </si>
  <si>
    <t>20260062 DE 09-01-2026</t>
  </si>
  <si>
    <t>https://www.secop.gov.co/CO1ContractsManagement/Tendering/ProcurementContractEdit/Update?ProfileName=CCE-11-Procedimiento_Publicidad&amp;PPI=CO1.PPI.44548993&amp;DocUniqueName=ContratoDeCompra&amp;DocTypeName=NextWay.Entities.Marketplace.Tendering.ProcurementContract&amp;ProfileVersion=12&amp;DocUniqueIdentifier=CO1.PCCNTR.8806430&amp;prevCtxUrl=https%3a%2f%2fwww.secop.gov.co%3a443%2fCO1ContractsManagement%2fTendering%2fProcurementContractManagement%2fIndex&amp;prevCtxLbl=Contratos+</t>
  </si>
  <si>
    <t>EPC-PS-057-2026</t>
  </si>
  <si>
    <t>JAIR NIETO MONTENEGRO</t>
  </si>
  <si>
    <t>PRESTACIÓN DE SERVICIOS PROFESIONALES PARA ASESORAR Y APOYAR A LA DIRECCION DE PLANEACIÓN DE EMPRESAS PÚBLICAS DE CUNDINAMARCA SA ESP. EN LA GESTION PRECONTRACTUAL, CONTRACTUAL Y POST-CONTRACTUAL DE LOS PROCESOS DEL AREA</t>
  </si>
  <si>
    <t>$ 7.389.220</t>
  </si>
  <si>
    <t>20260071
(7/01/2026)</t>
  </si>
  <si>
    <t>20260063 DE 09-01-2026</t>
  </si>
  <si>
    <t>DIEGO GUEVARA FORERO</t>
  </si>
  <si>
    <t>PLANEACION</t>
  </si>
  <si>
    <t>https://www.secop.gov.co/CO1ContractsManagement/Tendering/ProcurementContractEdit/Update?ProfileName=CCE-11-Procedimiento_Publicidad&amp;PPI=CO1.PPI.44549469&amp;DocUniqueName=ContratoDeCompra&amp;DocTypeName=NextWay.Entities.Marketplace.Tendering.ProcurementContract&amp;ProfileVersion=12&amp;DocUniqueIdentifier=CO1.PCCNTR.8806538&amp;prevCtxUrl=https%3a%2f%2fwww.secop.gov.co%3a443%2fCO1ContractsManagement%2fTendering%2fProcurementContractManagement%2fIndex&amp;prevCtxLbl=Contratos+</t>
  </si>
  <si>
    <t>EPC-PS-058-2026</t>
  </si>
  <si>
    <t>EPC-CD-PS-058-2026</t>
  </si>
  <si>
    <t>Olga Lucia Romero Medina</t>
  </si>
  <si>
    <t>20260055
(07/01/2026)</t>
  </si>
  <si>
    <t>20260064 DE 09-01-2026</t>
  </si>
  <si>
    <t>https://www.secop.gov.co/CO1ContractsManagement/Tendering/ProcurementContractEdit/Update?ProfileName=CCE-11-Procedimiento_Publicidad&amp;PPI=CO1.PPI.44565740&amp;DocUniqueName=ContratoDeCompra&amp;DocTypeName=NextWay.Entities.Marketplace.Tendering.ProcurementContract&amp;ProfileVersion=12&amp;DocUniqueIdentifier=CO1.PCCNTR.8812624&amp;prevCtxUrl=https%3a%2f%2fwww.secop.gov.co%3a443%2fCO1ContractsManagement%2fTendering%2fProcurementContractManagement%2fIndex&amp;prevCtxLbl=Contratos+</t>
  </si>
  <si>
    <t>EPC-PS-059-2026</t>
  </si>
  <si>
    <t>Luis Manuel Lopez Salinas</t>
  </si>
  <si>
    <t>PRESTACIÓN DE SERVICIOS PROFESIONALES DE APOYO EN EL SEGUIMIENTO, CONTROL Y ACTUALIZACIÓN DE LA INFORMACIÓN DE LOS PROYECTOS A CARGO DE LA DIRECCIÓN DE ESTRUCTURACIÓN DE PROYECTOS DE EMPRESAS PÚBLICAS DE CUNDINAMARCA SAESP</t>
  </si>
  <si>
    <t>20260060
(07/01/2026)</t>
  </si>
  <si>
    <t>20260065 DE 09-01-2026</t>
  </si>
  <si>
    <t>https://www.secop.gov.co/CO1ContractsManagement/Tendering/ProcurementContractEdit/Update?ProfileName=CCE-11-Procedimiento_Publicidad&amp;PPI=CO1.PPI.44564137&amp;DocUniqueName=ContratoDeCompra&amp;DocTypeName=NextWay.Entities.Marketplace.Tendering.ProcurementContract&amp;ProfileVersion=12&amp;DocUniqueIdentifier=CO1.PCCNTR.8811865&amp;prevCtxUrl=https%3a%2f%2fwww.secop.gov.co%3a443%2fCO1ContractsManagement%2fTendering%2fProcurementContractManagement%2fIndex&amp;prevCtxLbl=Contratos+</t>
  </si>
  <si>
    <t>EPC-PS-060-2026</t>
  </si>
  <si>
    <t>Andrés Fernando Duque Bernal</t>
  </si>
  <si>
    <t xml:space="preserve">INGENIERO CIVIL </t>
  </si>
  <si>
    <t>20260091
(07/01/2026)</t>
  </si>
  <si>
    <t>20260066 DE 09-01-2026</t>
  </si>
  <si>
    <t>https://www.secop.gov.co/CO1ContractsManagement/Tendering/ProcurementContractEdit/Update?ProfileName=CCE-11-Procedimiento_Publicidad&amp;PPI=CO1.PPI.44569776&amp;DocUniqueName=ContratoDeCompra&amp;DocTypeName=NextWay.Entities.Marketplace.Tendering.ProcurementContract&amp;ProfileVersion=12&amp;DocUniqueIdentifier=CO1.PCCNTR.8814041&amp;prevCtxUrl=https%3a%2f%2fwww.secop.gov.co%3a443%2fCO1ContractsManagement%2fTendering%2fProcurementContractManagement%2fIndex&amp;prevCtxLbl=Contratos+</t>
  </si>
  <si>
    <t>EPC-PS-061-2026</t>
  </si>
  <si>
    <t>EPC-CD-PS-061-2026</t>
  </si>
  <si>
    <t>Paula Nathalia Angulo Aguilera</t>
  </si>
  <si>
    <t>NEGOCIOS INTERNACIONALES</t>
  </si>
  <si>
    <t>PRESTACION DE SERVICIOS DE APOYO ADMINISTRATIVO Y ASISTENCIAL A LA DIRECCION DE ESTRUCTURACION DE PROYECTOS DE EMPRESAS PUBLICAS DE CUNDINAMARCA SAESP"</t>
  </si>
  <si>
    <t>20260064
(07/01/2026)</t>
  </si>
  <si>
    <t>20260067 DE 09-01-2026</t>
  </si>
  <si>
    <t>https://www.secop.gov.co/CO1ContractsManagement/Tendering/ProcurementContractEdit/Update?ProfileName=CCE-11-Procedimiento_Publicidad&amp;PPI=CO1.PPI.44571927&amp;DocUniqueName=ContratoDeCompra&amp;DocTypeName=NextWay.Entities.Marketplace.Tendering.ProcurementContract&amp;ProfileVersion=12&amp;DocUniqueIdentifier=CO1.PCCNTR.8814531&amp;prevCtxUrl=https%3a%2f%2fwww.secop.gov.co%3a443%2fCO1ContractsManagement%2fTendering%2fProcurementContractManagement%2fIndex&amp;prevCtxLbl=Contratos+</t>
  </si>
  <si>
    <t>EPC-PS-062-2026</t>
  </si>
  <si>
    <t>EPC-CD-062-2026</t>
  </si>
  <si>
    <t>José Alejandro Sabogal Reina</t>
  </si>
  <si>
    <t>INGENIERO AMBIENTAL</t>
  </si>
  <si>
    <t>PRESTACIÓN DE SERVICIOS PROFESIONALES PARA LA FORMULACIÓN, ESTRUCTURACIÓN Y PUESTA EN MARCHA DE LOS PROYECTOS DE RESIDUOS SÓLIDOS DESARROLLADOS POR LA SUBGERENCIA TÉCNICA Y OPERATIVA DE EMPRESAS PUBLICAS DE CUNDINAMARCA SAESP</t>
  </si>
  <si>
    <r>
      <t xml:space="preserve">a) Un (1) primer pago proporcional a los días efectivamente
ejecutados en el primer (01) mes calendario del contrato, sobre una remuneración mensual de base
de CINCO MILLONES SEISCIENTOS CUARENTA Y CUATRO MIL DOSCIENTOS CINCUENTA
PESOS </t>
    </r>
    <r>
      <rPr>
        <b/>
        <sz val="11"/>
        <color rgb="FF000000"/>
        <rFont val="Tahoma"/>
        <family val="2"/>
      </rPr>
      <t>($5.644.250)</t>
    </r>
    <r>
      <rPr>
        <sz val="11"/>
        <color rgb="FF000000"/>
        <rFont val="Tahoma"/>
        <family val="2"/>
      </rPr>
      <t xml:space="preserve"> M/CTE contados a partir de la fecha de inicio del contrato</t>
    </r>
  </si>
  <si>
    <r>
      <t xml:space="preserve">Nueve (9)
pagos iguales y sucesivos, que serán cancelados mes vencido, cada uno de ellos por la suma de:
CINCO MILLONES SEISCIENTOS CUARENTA Y CUATRO MIL DOSCIENTOS CINCUENTA
PESOS </t>
    </r>
    <r>
      <rPr>
        <b/>
        <sz val="11"/>
        <color theme="1"/>
        <rFont val="Tahoma"/>
        <family val="2"/>
      </rPr>
      <t>($5.644.250)</t>
    </r>
    <r>
      <rPr>
        <sz val="11"/>
        <color theme="1"/>
        <rFont val="Tahoma"/>
        <family val="2"/>
      </rPr>
      <t xml:space="preserve"> M/CTE.</t>
    </r>
  </si>
  <si>
    <r>
      <t>Un Último pago proporcional a los días ejecutados en el último
mes calendario del contrato, sobre la base de una remuneración mensual CINCO MILLONES
SEISCIENTOS CUARENTA Y CUATRO MIL DOSCIENTOS CINCUENTA PESOS ($</t>
    </r>
    <r>
      <rPr>
        <b/>
        <sz val="11"/>
        <color theme="1"/>
        <rFont val="Tahoma"/>
        <family val="2"/>
      </rPr>
      <t>5.644.250</t>
    </r>
    <r>
      <rPr>
        <sz val="11"/>
        <color theme="1"/>
        <rFont val="Tahoma"/>
        <family val="2"/>
      </rPr>
      <t>)
M/CTE, IVA incluido, previamente el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t>
    </r>
  </si>
  <si>
    <t>20260105 DE 09-01-2026</t>
  </si>
  <si>
    <t>20260074 DE 13-01-2026</t>
  </si>
  <si>
    <t>https://www.secop.gov.co/CO1ContractsManagement/Tendering/ProcurementContractEdit/Update?ProfileName=CCE-11-Procedimiento_Publicidad&amp;PPI=CO1.PPI.44600084&amp;DocUniqueName=ContratoDeCompra&amp;DocTypeName=NextWay.Entities.Marketplace.Tendering.ProcurementContract&amp;ProfileVersion=12&amp;DocUniqueIdentifier=CO1.PCCNTR.8828808&amp;prevCtxUrl=https%3a%2f%2fwww.secop.gov.co%3a443%2fCO1ContractsManagement%2fTendering%2fProcurementContractManagement%2fIndex&amp;prevCtxLbl=Contratos+</t>
  </si>
  <si>
    <t>EPC-PS-063-2026</t>
  </si>
  <si>
    <t>EPC-CD-063-2026</t>
  </si>
  <si>
    <t>KIMBERLY ORDUZ</t>
  </si>
  <si>
    <t>INGENIERIA AMBIENTAL</t>
  </si>
  <si>
    <t>PRESTACIÓN DE SERVICIOS PROFESIONALES ESPECIALIZADOS PARA LA PLANEACIÓN, GESTION Y SEGUIMIENTO DE LOS PROYECTOS DE LA SUBGERENCIA TÉCNICA Y OPERATIVA DE EMPRESAS PÚBLICAS DE CUNDINAMARCA SAESP EN EL MARCO DEL PLAN AMBIENTAL</t>
  </si>
  <si>
    <r>
      <t>a) Un (1) primer pago
proporcional a los días efectivamente ejecutados en el primer (01) mes calendario del contrato,</t>
    </r>
    <r>
      <rPr>
        <b/>
        <sz val="11"/>
        <color rgb="FF000000"/>
        <rFont val="Tahoma"/>
        <family val="2"/>
      </rPr>
      <t xml:space="preserve"> sobre
una remuneración mensual de base</t>
    </r>
    <r>
      <rPr>
        <sz val="11"/>
        <color rgb="FF000000"/>
        <rFont val="Tahoma"/>
        <family val="2"/>
      </rPr>
      <t xml:space="preserve"> de SIETE MILLONES CIENTO SIETE MIL </t>
    </r>
    <r>
      <rPr>
        <b/>
        <sz val="11"/>
        <color rgb="FF000000"/>
        <rFont val="Tahoma"/>
        <family val="2"/>
      </rPr>
      <t>($7.107.000)
M/CTE IVA incluido, contados a partir de la fecha de inicio del contrato.</t>
    </r>
  </si>
  <si>
    <r>
      <t>b) Nueve (9) pagos iguales
y sucesivos, que serán cancelados mes vencido, cada uno de ellos por la suma de: SIETE MILLONES
CIENTO SIETE MIL (</t>
    </r>
    <r>
      <rPr>
        <b/>
        <sz val="11"/>
        <color theme="1"/>
        <rFont val="Tahoma"/>
        <family val="2"/>
      </rPr>
      <t>$7.107.000</t>
    </r>
    <r>
      <rPr>
        <sz val="11"/>
        <color theme="1"/>
        <rFont val="Tahoma"/>
        <family val="2"/>
      </rPr>
      <t>) M/CTE IVA incluido.</t>
    </r>
  </si>
  <si>
    <t>c) Un Último pago proporcional a los días
ejecutados en el último mes calendario del contrato, sobre la base de una remuneración mensual de
SIETE MILLONES CIENTO SIETE MIL ($7.107.000) M/CTE, IVA incluido, previamente el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t>
  </si>
  <si>
    <t>20260107
(9/01/2026)</t>
  </si>
  <si>
    <t>20260076 DE 13-01-2026</t>
  </si>
  <si>
    <t>https://www.secop.gov.co/CO1ContractsManagement/Tendering/ProcurementContractEdit/Update?ProfileName=CCE-11-Procedimiento_Publicidad&amp;PPI=CO1.PPI.44600828&amp;DocUniqueName=ContratoDeCompra&amp;DocTypeName=NextWay.Entities.Marketplace.Tendering.ProcurementContract&amp;ProfileVersion=12&amp;DocUniqueIdentifier=CO1.PCCNTR.8829019&amp;prevCtxUrl=https%3a%2f%2fwww.secop.gov.co%3a443%2fCO1ContractsManagement%2fTendering%2fProcurementContractManagement%2fIndex&amp;prevCtxLbl=Contratos+</t>
  </si>
  <si>
    <t>JOSSI ESTEBAN</t>
  </si>
  <si>
    <t>EPC-PS-064-2026</t>
  </si>
  <si>
    <t>EPC-CD-064-2026</t>
  </si>
  <si>
    <t>JIMY CAMILO GUAVITA HERNANDEZ</t>
  </si>
  <si>
    <t>PRESTACION DE SERVICIOS COMO APOYO A LA SUBGERENCIA TÉCNICA Y OPERATIVA EN LOS PROCESOS ADMINISTRATIVOS QUE SE REQUIERAN PARA EL CUMPLIMIENTO DE LA MISIONALIDAD Y POLÍTICAS DE EMPRESAS PUBLICAS DE CUNDINAMARCA SA ESP. EN EL MARCO DE LOS PROYECTOS DE MINIMOS AMBIENTALES Y DEL PLAN AMBIENTAL</t>
  </si>
  <si>
    <r>
      <t xml:space="preserve">Empresas Públicas de Cundinamarca
S.A. E.S.P. pagará a la CONTRATISTA de la siguiente manera: Un (1) primer pago proporcional </t>
    </r>
    <r>
      <rPr>
        <b/>
        <sz val="11"/>
        <color rgb="FF000000"/>
        <rFont val="Tahoma"/>
        <family val="2"/>
      </rPr>
      <t>a los
días efectivamente ejecutados en el primer (01) mes calendario del contrato, sobre una remuneración
mensual</t>
    </r>
    <r>
      <rPr>
        <sz val="11"/>
        <color rgb="FF000000"/>
        <rFont val="Tahoma"/>
        <family val="2"/>
      </rPr>
      <t xml:space="preserve"> de base de TRES MILLONES SETECIENTOS CUARENTA Y CINCO MIL PESOS ($</t>
    </r>
    <r>
      <rPr>
        <b/>
        <sz val="11"/>
        <color rgb="FF000000"/>
        <rFont val="Tahoma"/>
        <family val="2"/>
      </rPr>
      <t xml:space="preserve">
3.745.000,00</t>
    </r>
    <r>
      <rPr>
        <sz val="11"/>
        <color rgb="FF000000"/>
        <rFont val="Tahoma"/>
        <family val="2"/>
      </rPr>
      <t>) M/CTE., contados a partir de la fecha de inicio del contrato.</t>
    </r>
  </si>
  <si>
    <r>
      <t xml:space="preserve">b) Nueve (9) pagos
iguales y sucesivos, que serán cancelados mes vencido, cada uno de ellos por la suma de: TRES
MILLONES SETECIENTOS CUARENTA Y CINCO MIL PESOS </t>
    </r>
    <r>
      <rPr>
        <b/>
        <sz val="11"/>
        <color theme="1"/>
        <rFont val="Tahoma"/>
        <family val="2"/>
      </rPr>
      <t>($ 3.745.000,00)</t>
    </r>
    <r>
      <rPr>
        <sz val="11"/>
        <color theme="1"/>
        <rFont val="Tahoma"/>
        <family val="2"/>
      </rPr>
      <t xml:space="preserve"> M/CTE.</t>
    </r>
  </si>
  <si>
    <r>
      <t xml:space="preserve">c) Un
Último pago proporcional a los días ejecutados en el último mes calendario del contrato, sobre la
base de una remuneración mensual de TRES MILLONES SETECIENTOS CUARENTA Y CINCO
MIL PESOS </t>
    </r>
    <r>
      <rPr>
        <b/>
        <sz val="11"/>
        <color theme="1"/>
        <rFont val="Tahoma"/>
        <family val="2"/>
      </rPr>
      <t>($ 3.745.000,00)</t>
    </r>
    <r>
      <rPr>
        <sz val="11"/>
        <color theme="1"/>
        <rFont val="Tahoma"/>
        <family val="2"/>
      </rPr>
      <t xml:space="preserve"> M/CTE, IVA incluido, previamente el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t>
    </r>
  </si>
  <si>
    <t>20260104
(9/01/2026)</t>
  </si>
  <si>
    <t>20260068 DE 13-01-2026</t>
  </si>
  <si>
    <t>https://www.secop.gov.co/CO1ContractsManagement/Tendering/ProcurementContractEdit/Update?ProfileName=CCE-11-Procedimiento_Publicidad&amp;PPI=CO1.PPI.44596177&amp;DocUniqueName=ContratoDeCompra&amp;DocTypeName=NextWay.Entities.Marketplace.Tendering.ProcurementContract&amp;ProfileVersion=12&amp;DocUniqueIdentifier=CO1.PCCNTR.8826745&amp;prevCtxUrl=https%3a%2f%2fwww.secop.gov.co%3a443%2fCO1ContractsManagement%2fTendering%2fProcurementContractManagement%2fIndex&amp;prevCtxLbl=Contratos+</t>
  </si>
  <si>
    <t>CAMILO OTALORA</t>
  </si>
  <si>
    <t>EPC-PS-065-2026</t>
  </si>
  <si>
    <t>Linda Ximena Tellez Hernandez</t>
  </si>
  <si>
    <t xml:space="preserve">INGENIERO CIVL/ESPECIALISTA EN GERENCIA DE CONSTRUCCIONES </t>
  </si>
  <si>
    <t>PRESTACIÓN DE SERVICIOS PROFESIONALES DE APOYO TÉCNICO Y ADMINISTRATIVO PARA LA SUPERVISIÓN DE CONVENIOS Y/O CONTRATOS A CARGO DE LA DIRECCIÓN DE ESTRUCTURACIÓN DE PROYECTOS DE EMPRESAS PÚBLICAS DE CUNDINAMARCA SAESP</t>
  </si>
  <si>
    <t>20260061
(07/01/2026)</t>
  </si>
  <si>
    <t>20260070 DE 13-01-2026</t>
  </si>
  <si>
    <t>https://www.secop.gov.co/CO1ContractsManagement/Tendering/ProcurementContractEdit/Update?ProfileName=CCE-11-Procedimiento_Publicidad&amp;PPI=CO1.PPI.44587790&amp;DocUniqueName=ContratoDeCompra&amp;DocTypeName=NextWay.Entities.Marketplace.Tendering.ProcurementContract&amp;ProfileVersion=12&amp;DocUniqueIdentifier=CO1.PCCNTR.8822264&amp;prevCtxUrl=https%3a%2f%2fwww.secop.gov.co%3a443%2fCO1ContractsManagement%2fTendering%2fProcurementContractManagement%2fIndex&amp;prevCtxLbl=Contratos+</t>
  </si>
  <si>
    <t>EPC-PS-066-2026</t>
  </si>
  <si>
    <t>LUCIO ARCADIO CIFUENTES</t>
  </si>
  <si>
    <t>20260086
(07/01/2026)</t>
  </si>
  <si>
    <t>20260071 DE 13-01-2026</t>
  </si>
  <si>
    <t>https://www.secop.gov.co/CO1ContractsManagement/Tendering/ProcurementContractEdit/Update?ProfileName=CCE-11-Procedimiento_Publicidad&amp;PPI=CO1.PPI.44588170&amp;DocUniqueName=ContratoDeCompra&amp;DocTypeName=NextWay.Entities.Marketplace.Tendering.ProcurementContract&amp;ProfileVersion=12&amp;DocUniqueIdentifier=CO1.PCCNTR.8822140&amp;prevCtxUrl=https%3a%2f%2fwww.secop.gov.co%3a443%2fCO1ContractsManagement%2fTendering%2fProcurementContractManagement%2fIndex&amp;prevCtxLbl=Contratos+</t>
  </si>
  <si>
    <t>PAULA HIDALGO</t>
  </si>
  <si>
    <t>EPC-PS-067-2026</t>
  </si>
  <si>
    <t>Diana Carolina Barón Velásquez</t>
  </si>
  <si>
    <t>20260063
(07/01/2026)</t>
  </si>
  <si>
    <t>20260072 DE 13-01-206</t>
  </si>
  <si>
    <t>https://www.secop.gov.co/CO1ContractsManagement/Tendering/ProcurementContractEdit/Update?ProfileName=CCE-11-Procedimiento_Publicidad&amp;PPI=CO1.PPI.44591633&amp;DocUniqueName=ContratoDeCompra&amp;DocTypeName=NextWay.Entities.Marketplace.Tendering.ProcurementContract&amp;ProfileVersion=12&amp;DocUniqueIdentifier=CO1.PCCNTR.8822924&amp;prevCtxUrl=https%3a%2f%2fwww.secop.gov.co%3a443%2fCO1ContractsManagement%2fTendering%2fProcurementContractManagement%2fIndex&amp;prevCtxLbl=Contratos+</t>
  </si>
  <si>
    <t>EPC-PS-068-2026</t>
  </si>
  <si>
    <t>Erik Sebastián Apolinar Cantor</t>
  </si>
  <si>
    <t>INGENIERIA CIVIL</t>
  </si>
  <si>
    <t>PRESTACIÓN DE SERVICIOS PROFESIONALES DE APOYO TÉCNICO Y ADMINISTRATIVO PARA LA SUPERVISIÓN DE CONVENIOS Y/O CONTRATOS A CARGO DE LA DIRECCIÓN DE ESTRUCTURACIÓN DE PROYECTOS DE EMPRESAS PÚBLICAS DE CUNDINAMARCA S.A. E.S.P</t>
  </si>
  <si>
    <t>XDR 5.885.000</t>
  </si>
  <si>
    <t>20260068 DE 07-01-2026</t>
  </si>
  <si>
    <t>20260075 DE 13-0-2026</t>
  </si>
  <si>
    <t>13/11/2026</t>
  </si>
  <si>
    <t>https://www.secop.gov.co/CO1ContractsManagement/Tendering/ProcurementContractEdit/Update?ProfileName=CCE-11-Procedimiento_Publicidad&amp;PPI=CO1.PPI.44657690&amp;DocUniqueName=ContratoDeCompra&amp;DocTypeName=NextWay.Entities.Marketplace.Tendering.ProcurementContract&amp;ProfileVersion=12&amp;DocUniqueIdentifier=CO1.PCCNTR.8850669&amp;prevCtxUrl=https%3a%2f%2fwww.secop.gov.co%3a443%2fCO1ContractsManagement%2fTendering%2fProcurementContractManagement%2fIndex&amp;prevCtxLbl=Contratos+</t>
  </si>
  <si>
    <t>EPC-PS-069-2026</t>
  </si>
  <si>
    <t>Cristhian Ricardo Castillo Lugo</t>
  </si>
  <si>
    <t>20260057 DE 07-01-2026</t>
  </si>
  <si>
    <t>20260077 DE 13-01-2026</t>
  </si>
  <si>
    <t>https://www.secop.gov.co/CO1ContractsManagement/Tendering/ProcurementContractEdit/View?docUniqueIdentifier=CO1.PCCNTR.8852591&amp;prevCtxUrl=https%3a%2f%2fwww.secop.gov.co%3a443%2fCO1ContractsManagement%2fTendering%2fProcurementContractManagement%2fIndex&amp;prevCtxLbl=Contratos+</t>
  </si>
  <si>
    <t>EPC-PS-070-2026</t>
  </si>
  <si>
    <t>KATRYN AILYN AGUIRRE REAL / EDILSON ALBERTO JIMÉNEZ CASTRO</t>
  </si>
  <si>
    <t>PRESTACION DE SERVICIOS PROFESIONALES EN LOS PROCESOS PROPIOS DE LA DIRECCIÓN DE FINANZAS, PRESUPUESTO, CONTABILIDAD Y TESORERÍA - CONTABILIDAD, CONCILIACION Y CRUCE DE INFORMACIÓN DE EMPRESAS PÚBLICAS DE CUNDINAMARCA SA E.S.P.</t>
  </si>
  <si>
    <t>20260098 DE 09-01-2026</t>
  </si>
  <si>
    <t>20260078 DE 13-01-2026</t>
  </si>
  <si>
    <t>https://www.secop.gov.co/CO1ContractsManagement/Tendering/ProcurementContractEdit/Update?ProfileName=CCE-11-Procedimiento_Publicidad&amp;PPI=CO1.PPI.44678090&amp;DocUniqueName=ContratoDeCompra&amp;DocTypeName=NextWay.Entities.Marketplace.Tendering.ProcurementContract&amp;ProfileVersion=12&amp;DocUniqueIdentifier=CO1.PCCNTR.8858994&amp;prevCtxUrl=https%3a%2f%2fwww.secop.gov.co%3a443%2fCO1ContractsManagement%2fTendering%2fProcurementContractManagement%2fIndex&amp;prevCtxLbl=Contratos+</t>
  </si>
  <si>
    <t>EPC-PS-071-2026</t>
  </si>
  <si>
    <t>JHON ANDERSON CERQUERA SANCHEZ</t>
  </si>
  <si>
    <t>PRESTACION DE SERVICIOS PROFESIONALES DE CONTADOR PÚBLICO PARA APOYO A LA GESTION CONTABLE DE CIERRE Y PREPARACION DE INFORMACIÓN FINANCIERA DE EMPRESAS PUBLICAS DE CUNDINAMARCA S.A. E.S.P.</t>
  </si>
  <si>
    <t>20260097 DE 08-01-2026</t>
  </si>
  <si>
    <t>20260079 DE 13-01-2026</t>
  </si>
  <si>
    <t>https://www.secop.gov.co/CO1ContractsManagement/Tendering/ProcurementContractEdit/Update?ProfileName=CCE-11-Procedimiento_Publicidad&amp;PPI=CO1.PPI.44679902&amp;DocUniqueName=ContratoDeCompra&amp;DocTypeName=NextWay.Entities.Marketplace.Tendering.ProcurementContract&amp;ProfileVersion=12&amp;DocUniqueIdentifier=CO1.PCCNTR.8859361&amp;prevCtxUrl=https%3a%2f%2fwww.secop.gov.co%3a443%2fCO1ContractsManagement%2fTendering%2fProcurementContractManagement%2fIndex&amp;prevCtxLbl=Contratos+</t>
  </si>
  <si>
    <t>EPC-PS-072-2026</t>
  </si>
  <si>
    <t>EPC-CD-072-2026</t>
  </si>
  <si>
    <t>ANDRES FRANCISCO CASTRO ACOSTA</t>
  </si>
  <si>
    <t xml:space="preserve">TECNOLOGO EN ANALISIS DE SISTEMAS DE INFORMACION </t>
  </si>
  <si>
    <t>PRESTACION DE SERVICIOS TECNOLOGICOS EN EL AREA DE SISTEMAS PARA APOYAR EL PROCESO TECNOLOGIAS DE LA INFORMACION DE EMPRESAS PUBLICAS DE CUNDINAMARCA S.A. ESP</t>
  </si>
  <si>
    <t>20260043
(6/01/2026)</t>
  </si>
  <si>
    <t>20260102 DE 15-01-2026</t>
  </si>
  <si>
    <t>15/12/2026</t>
  </si>
  <si>
    <t>https://www.secop.gov.co/CO1ContractsManagement/Tendering/ProcurementContractEdit/Update?ProfileName=CCE-11-Procedimiento_Publicidad&amp;PPI=CO1.PPI.44721651&amp;DocUniqueName=ContratoDeCompra&amp;DocTypeName=NextWay.Entities.Marketplace.Tendering.ProcurementContract&amp;ProfileVersion=12&amp;DocUniqueIdentifier=CO1.PCCNTR.8875413&amp;prevCtxUrl=https%3a%2f%2fwww.secop.gov.co%3a443%2fCO1ContractsManagement%2fTendering%2fProcurementContractManagement%2fIndex&amp;prevCtxLbl=Contratos+</t>
  </si>
  <si>
    <t>EPC-PS-073-2026</t>
  </si>
  <si>
    <t>EPC-CD-PS-073-2026</t>
  </si>
  <si>
    <t>LOCATION WORLD COLOMBIA SAS</t>
  </si>
  <si>
    <t>CAROLINA CASTRO GONZALEZ</t>
  </si>
  <si>
    <t>PRESTACIÓN DE SERVICIOS DE INSTALACIÓN Y ASISTENCIA TÉCNICA DE GPS/GPRS ESTÁNDAR PARA LOS VEHÍCULOS DE EMPRESAS PÚBLICAS DE CUNDINAMARCA S.A. E.S.P.</t>
  </si>
  <si>
    <t>20260019 DE 05-01-2026</t>
  </si>
  <si>
    <t>20260086 DE 14-01-2026</t>
  </si>
  <si>
    <t>CLAUSULA CUARTA FORMA DE PAGO</t>
  </si>
  <si>
    <t>18/10/2026</t>
  </si>
  <si>
    <t>https://www.secop.gov.co/CO1ContractsManagement/Tendering/ProcurementContractEdit/Update?ProfileName=CCE-11-Procedimiento_Publicidad&amp;PPI=CO1.PPI.44675615&amp;DocUniqueName=ContratoDeCompra&amp;DocTypeName=NextWay.Entities.Marketplace.Tendering.ProcurementContract&amp;ProfileVersion=12&amp;DocUniqueIdentifier=CO1.PCCNTR.8857487&amp;prevCtxUrl=https%3a%2f%2fwww.secop.gov.co%3a443%2fCO1ContractsManagement%2fTendering%2fProcurementContractManagement%2fIndex&amp;prevCtxLbl=Contratos+</t>
  </si>
  <si>
    <t>EPC-PS-074-2026</t>
  </si>
  <si>
    <t>ANDREA GINETH BEJARANO GARCIA</t>
  </si>
  <si>
    <t>TECNICO LABORAL POR COMPETENCIAS</t>
  </si>
  <si>
    <t>PRESTACION DE SERVICIOS DE APOYO A LA GESTIÓN PARA EL ACOMPAÑAMIENTO EN LOS PROCESOS ADMINISTRATIVOS DE LOS PROYECTOS QUE ADELANTA LA DIRECCIÓN OPERATIVA, ASEGURAMIENTO DE LA PRESTACIÓN Y PROYECTOS ESPECIALES, CONCEBIDA COMO UNA LABOR DE CARÁCTER ASISTENCIAL Y COMPLEMENTARIO QUE RESPALDA DE MANERA INTEGRAL EL DESARROLLO INSTITUCIONAL, FORTALECIENDO LA COORDINACIÓN, LA ORGANIZACIÓN Y LA CONTINUIDAD DE LAS ACCIONES EMPRENDIDAS, CON EL FIN DE ASEGURAR UN SOPORTE PERMANENTE QUE CONTRIBUYA AL ADECUAD</t>
  </si>
  <si>
    <t>20260111 DE 09-01-2026</t>
  </si>
  <si>
    <t>20260080 DE 13-01-2026</t>
  </si>
  <si>
    <t>Lucy Adriana Hernández Hernández</t>
  </si>
  <si>
    <t>https://www.secop.gov.co/CO1ContractsManagement/Tendering/ProcurementContractEdit/View?docUniqueIdentifier=CO1.PCCNTR.8861218&amp;prevCtxUrl=https%3a%2f%2fwww.secop.gov.co%3a443%2fCO1ContractsManagement%2fTendering%2fProcurementContractManagement%2fIndex&amp;prevCtxLbl=Contratos+</t>
  </si>
  <si>
    <t>EPC-PS-075-2026</t>
  </si>
  <si>
    <t>GUIYOLA FAJARDO PORRAS</t>
  </si>
  <si>
    <t>TECONOLOGA EN ESTION DE REDES DE DATOS</t>
  </si>
  <si>
    <t>PRESTACION DE SERVICIOS PROFESIONALES PARA APOYAR LAS ACTIVIDADES DEL AREA DE TECNOLOGIAS DE LA INFORMACION DE EMPRESAS PÚBLICAS DE CUNDINAMARCA S.A E.S.P</t>
  </si>
  <si>
    <t>20260101 DE 09-01-2026</t>
  </si>
  <si>
    <t>20260085 DE 14-01-2026</t>
  </si>
  <si>
    <t>14/12/2026</t>
  </si>
  <si>
    <t>https://www.secop.gov.co/CO1ContractsManagement/Tendering/ProcurementContractEdit/Update?ProfileName=CCE-11-Procedimiento_Publicidad&amp;PPI=CO1.PPI.44686416&amp;DocUniqueName=ContratoDeCompra&amp;DocTypeName=NextWay.Entities.Marketplace.Tendering.ProcurementContract&amp;ProfileVersion=12&amp;DocUniqueIdentifier=CO1.PCCNTR.8865396&amp;prevCtxUrl=https%3a%2f%2fwww.secop.gov.co%3a443%2fCO1ContractsManagement%2fTendering%2fProcurementContractManagement%2fIndex&amp;prevCtxLbl=Contratos+</t>
  </si>
  <si>
    <t>EPC-PS-076-2026</t>
  </si>
  <si>
    <t>EPC-PS-076- 2026</t>
  </si>
  <si>
    <t>DEIVYD EDUARDO SANCHEZ RUIZ</t>
  </si>
  <si>
    <t>TECNOLOGIA EN MATENIMIENTO DE EQUIPOS DE COMPUTO</t>
  </si>
  <si>
    <t>PRESTACIÓN DE SERVICIOS TÉCNICOS PARA BRINDAR SOPORTE A USUARIO FINAL Y APOYAR LOS MANTENIMIENTOS PREVENTIVOS Y CORRECTIVOS DE LOS EQUIPOS TECNOLOGICOS DE USUARIOS FINALES DE EMPRESAS PUBLICAS DE CUNDINAMARCA</t>
  </si>
  <si>
    <t>20260108 DE 09-01-2026</t>
  </si>
  <si>
    <t>20260087 DE 14-01-2026</t>
  </si>
  <si>
    <t>https://www.secop.gov.co/CO1ContractsManagement/Tendering/ProcurementContractEdit/Update?ProfileName=CCE-11-Procedimiento_Publicidad&amp;PPI=CO1.PPI.44689085&amp;DocUniqueName=ContratoDeCompra&amp;DocTypeName=NextWay.Entities.Marketplace.Tendering.ProcurementContract&amp;ProfileVersion=12&amp;DocUniqueIdentifier=CO1.PCCNTR.8865639&amp;prevCtxUrl=https%3a%2f%2fwww.secop.gov.co%3a443%2fCO1ContractsManagement%2fTendering%2fProcurementContractManagement%2fIndex&amp;prevCtxLbl=Contratos+</t>
  </si>
  <si>
    <t>EPC-PS-077-2026</t>
  </si>
  <si>
    <t>Héctor Germán Gil Novoa</t>
  </si>
  <si>
    <t>INGENIERO SISTEMAS</t>
  </si>
  <si>
    <t>PRESTACIÓN DE SERVICIOS PROFESIONALES PARA LA COORDINACIÓN, GESTIÓN Y SEGUIMIENTO DE LAS ACTIVIDADES DE TECNOLOGÍAS DE LA INFORMACIÓN EN LA DIRECCIÓN DE PLANEACIÓN DE EMPRESAS PÚBLICAS DE CUNDINAMARCA S.A. E.S.P.</t>
  </si>
  <si>
    <t>20260103 DE 09-01-2026</t>
  </si>
  <si>
    <t>20260088 DE 14-01-2026</t>
  </si>
  <si>
    <t>https://www.secop.gov.co/CO1ContractsManagement/Tendering/ProcurementContractEdit/Update?ProfileName=CCE-11-Procedimiento_Publicidad&amp;PPI=CO1.PPI.44721093&amp;DocUniqueName=ContratoDeCompra&amp;DocTypeName=NextWay.Entities.Marketplace.Tendering.ProcurementContract&amp;ProfileVersion=12&amp;DocUniqueIdentifier=CO1.PCCNTR.8874785&amp;prevCtxUrl=https%3a%2f%2fwww.secop.gov.co%3a443%2fCO1ContractsManagement%2fTendering%2fProcurementContractManagement%2fIndex&amp;prevCtxLbl=Contratos+</t>
  </si>
  <si>
    <t>30-06-2026</t>
  </si>
  <si>
    <t>$32.466.343</t>
  </si>
  <si>
    <t>EPC-PS-078-2026</t>
  </si>
  <si>
    <t>Luis Felipe Giraldo Villar</t>
  </si>
  <si>
    <t>INGENIERIA GEOGRAFICA Y AMBENTAL</t>
  </si>
  <si>
    <t>PRESTACIÓN DE SERVICIOS PROFESIONALES EN SISTEMAS DE INFORMACIÓN GEOGRÁFICA - SIG PARA EMPRESAS PÚBLICAS DE CUNDINAMARCA SAESP</t>
  </si>
  <si>
    <t>20260059 DE 07-01-2026</t>
  </si>
  <si>
    <t>20260089 DE 14-01-2026</t>
  </si>
  <si>
    <t>https://www.secop.gov.co/CO1ContractsManagement/Tendering/ProcurementContractEdit/View?docUniqueIdentifier=CO1.PCCNTR.8859752&amp;prevCtxUrl=https%3a%2f%2fwww.secop.gov.co%3a443%2fCO1ContractsManagement%2fTendering%2fProcurementContractManagement%2fIndex&amp;prevCtxLbl=Contratos+</t>
  </si>
  <si>
    <t>EPC-PS-079-2026</t>
  </si>
  <si>
    <t>Luis Alberto Ruiz Bejarano</t>
  </si>
  <si>
    <t>20260056 DE 07-01-2026</t>
  </si>
  <si>
    <t>20260090 DE 14-01-2026</t>
  </si>
  <si>
    <t>14/11/2026</t>
  </si>
  <si>
    <t>https://www.secop.gov.co/CO1ContractsManagement/Tendering/ProcurementContractEdit/View?docUniqueIdentifier=CO1.PCCNTR.8878107&amp;prevCtxUrl=https%3a%2f%2fwww.secop.gov.co%3a443%2fCO1ContractsManagement%2fTendering%2fProcurementContractManagement%2fIndex&amp;prevCtxLbl=Contratos+</t>
  </si>
  <si>
    <t>EPC-PS-080-2026</t>
  </si>
  <si>
    <t>Sara Valentina Mikan Ramos</t>
  </si>
  <si>
    <t>INGENERA AMBENTAL Y SANITARIA</t>
  </si>
  <si>
    <t>PRESTACIÓN DE SERVICIOS PROFESIONALES PARA EL APOYO A LA INTERVENTORÍA, ATENCIÓN DE EMERGENCIAS, PLAN DE SANEAMIENTO Y MANEJO DE VERTIMIENTOS PSMV, PGIRS, TODOS LOS PLANES Y PROGRAMAS AMBIENTALES QUE ADELANTE EMPRESAS PÚBLICAS DE CUNDINAMARCA SA ESP, EN VIRTUD DEL CONVENIO 009 DE 2008 Y SUS MODIFICATORIOS</t>
  </si>
  <si>
    <t>20260112 DE 09-01-2026</t>
  </si>
  <si>
    <t>20260091 DE 04-01-2026</t>
  </si>
  <si>
    <t>https://www.secop.gov.co/CO1ContractsManagement/Tendering/ProcurementContractEdit/View?docUniqueIdentifier=CO1.PCCNTR.8882173&amp;prevCtxUrl=https%3a%2f%2fwww.secop.gov.co%3a443%2fCO1ContractsManagement%2fTendering%2fProcurementContractManagement%2fIndex&amp;prevCtxLbl=Contratos+</t>
  </si>
  <si>
    <t>EPC-PS-081-2026</t>
  </si>
  <si>
    <t>EDWIN RENE LEURO GUTIERREZ</t>
  </si>
  <si>
    <t>PRESTACIÓN DE SERVICIOS PROFESIONALES PARA ADELANTAR ACTIVIDADES DE APOYO TÉCNICO Y OPERATIVO ORIENTADAS AL FORTALECIMIENTO DE LOS PRESTADORES DE SERVICIOS PÚBLICOS DOMICILIARIOS DEL DEPARTAMENTO DE CUNDINAMARCA, Y AL SOPORTE EN LA OPERACIÓN DE LA UNIDAD MÓVIL DE DETECCIÓN DE FUGAS DE EPCSAESP</t>
  </si>
  <si>
    <t>20260116 DE 09-01-2026</t>
  </si>
  <si>
    <t>20260092 DE 14-01-2026</t>
  </si>
  <si>
    <t>https://www.secop.gov.co/CO1ContractsManagement/Tendering/ProcurementContractEdit/Update?ProfileName=CCE-11-Procedimiento_Publicidad&amp;PPI=CO1.PPI.44720679&amp;DocUniqueName=ContratoDeCompra&amp;DocTypeName=NextWay.Entities.Marketplace.Tendering.ProcurementContract&amp;ProfileVersion=12&amp;DocUniqueIdentifier=CO1.PCCNTR.8874497&amp;prevCtxUrl=https%3a%2f%2fwww.secop.gov.co%3a443%2fCO1ContractsManagement%2fTendering%2fProcurementContractManagement%2fIndex&amp;prevCtxLbl=Contratos+</t>
  </si>
  <si>
    <t>EPC-PS-082-2026</t>
  </si>
  <si>
    <t>Victor Manuel Barrera Murillo</t>
  </si>
  <si>
    <t xml:space="preserve">INGENIERIA INDUSTRIAL / ESPECIALIZACION EN GERENCIA DE PRODUCCION Y OPERACIONES </t>
  </si>
  <si>
    <t>PRESTACIÓN DE SERVICIOS PROFESIONALES PARA APOYAR EN LA GESTIÓN ESTRATÉGICA, TÉCNICA Y OPERATIVA, MEDIANTE LA ELABORACIÓN DE LOS INSUMOS REQUERIDOS PARA LA TOMA DE DECISIONES TANTO DE LA GERENCIA GENERAL COMO DE LA JUNTA DIRECTIVA DE EMPRESAS PÚBLICAS CUNDINAMARCA SA ESP</t>
  </si>
  <si>
    <t>20260110 DE 09-01-2026</t>
  </si>
  <si>
    <t>20260093 DE 14-01-2026</t>
  </si>
  <si>
    <t>14/07/2026</t>
  </si>
  <si>
    <t>https://www.secop.gov.co/CO1ContractsManagement/Tendering/ProcurementContractEdit/Update?ProfileName=CCE-11-Procedimiento_Publicidad&amp;PPI=CO1.PPI.44731067&amp;DocUniqueName=ContratoDeCompra&amp;DocTypeName=NextWay.Entities.Marketplace.Tendering.ProcurementContract&amp;ProfileVersion=12&amp;DocUniqueIdentifier=CO1.PCCNTR.8878136&amp;prevCtxUrl=https%3a%2f%2fwww.secop.gov.co%3a443%2fCO1ContractsManagement%2fTendering%2fProcurementContractManagement%2fIndex&amp;prevCtxLbl=Contratos+</t>
  </si>
  <si>
    <t>EPC-PS-083-2026</t>
  </si>
  <si>
    <t>EDER FERNEY CAMACHO BURGOS</t>
  </si>
  <si>
    <t>PRESTACIÓN DE SERVICIOS PROFESIONALES ESPECIALIZADOS PARA REALIZAR APOYO A LA DIRECCIÓN OPERATIVA, ASEGURAMIENTO DE LA PRESTACIÓN Y PROYECTOS ESPECIALES EN EL PROCESO DE SEGUIMIENTO Y SUPERVISIÓN DE LOS PROYECTOS Y CONTRATOS PARA LA EJECUCIÓN DEL PLAN DE GESTIÓN DEL RIESGO DEL SECTOR DE AGUA POTABLE Y SANEAMIENTO BÁSICO EN EL DEPARTAMENTO Y DEMAS PROGRAMAS Y PROYECTOS A CARGO DE LA DIRECCIÓN</t>
  </si>
  <si>
    <t>20260115 DE 09-01-2026</t>
  </si>
  <si>
    <t>20260094 DE 14-01-2026</t>
  </si>
  <si>
    <t>https://www.secop.gov.co/CO1ContractsManagement/Tendering/ProcurementContractEdit/View?docUniqueIdentifier=CO1.PCCNTR.8874968&amp;prevCtxUrl=https%3a%2f%2fwww.secop.gov.co%3a443%2fCO1ContractsManagement%2fTendering%2fProcurementContractManagement%2fIndex&amp;prevCtxLbl=Contratos+</t>
  </si>
  <si>
    <t>EPC-PS-084-2026</t>
  </si>
  <si>
    <t>EPC-CD-084-2026</t>
  </si>
  <si>
    <t>ANGELA JULIETH PULIDO QUECANO</t>
  </si>
  <si>
    <t>ARQUITECTO</t>
  </si>
  <si>
    <t>20260065 DE 07-01-2026</t>
  </si>
  <si>
    <t>20260103 DE 15-01-2026</t>
  </si>
  <si>
    <t>https://www.secop.gov.co/CO1ContractsManagement/Tendering/ProcurementContractEdit/View?docUniqueIdentifier=CO1.PCCNTR.8881014&amp;prevCtxUrl=https%3a%2f%2fwww.secop.gov.co%3a443%2fCO1ContractsManagement%2fTendering%2fProcurementContractManagement%2fIndex&amp;prevCtxLbl=Contratos+</t>
  </si>
  <si>
    <t>ANGELA</t>
  </si>
  <si>
    <t>EPC-PS-085-2026</t>
  </si>
  <si>
    <t>EPC-CD-PS-085-2026</t>
  </si>
  <si>
    <t>PROSERVANDA SG-SST SAS</t>
  </si>
  <si>
    <t>XIMENA JUANA FRANCISCA</t>
  </si>
  <si>
    <t>FUNCINAMIENTO</t>
  </si>
  <si>
    <t>REALIZAR EXÁMENES MÉDICOS DE SALUD OCUPACIONAL E INTERVENCIÓN DE RIESGO PSICOSOCIAL PARA LOS FUNCIONARIOS DE EMPRESAS PÚBLICAS DE CUNDINAMARCA SAESP</t>
  </si>
  <si>
    <t>pagará al CONTRATISTA de la siguiente manera: Pagos parciales, contra entrega de factura, entrega de los reportes en los que se especifique el número de exámenes realizados según la necesidad que presentó la entidad; los pagos se efectuarán dentro de los diez (10) días hábiles siguientes al recibo a satisfacción de LA EMPRESA de los servicios efectivamente prestados, lo anterior evidenciado a través de certificación de la supervisión del contrato.</t>
  </si>
  <si>
    <t>20260133
(09/01/2026)</t>
  </si>
  <si>
    <t>20260114 de 16-001-2026</t>
  </si>
  <si>
    <t>21-01-2026</t>
  </si>
  <si>
    <t>https://www.secop.gov.co/CO1ContractsManagement/Tendering/ProcurementContractEdit/Update?ProfileName=CCE-11-Procedimiento_Publicidad&amp;PPI=CO1.PPI.44732602&amp;DocUniqueName=ContratoDeCompra&amp;DocTypeName=NextWay.Entities.Marketplace.Tendering.ProcurementContract&amp;ProfileVersion=12&amp;DocUniqueIdentifier=CO1.PCCNTR.8879106&amp;prevCtxUrl=https%3a%2f%2fwww.secop.gov.co%3a443%2fCO1ContractsManagement%2fTendering%2fProcurementContractManagement%2fIndex&amp;prevCtxLbl=Contratos+</t>
  </si>
  <si>
    <t>EPC-PS-086-2026</t>
  </si>
  <si>
    <t>SERGIO ALEJANDRO FLOREZ PACHON</t>
  </si>
  <si>
    <t>PRESTACIÓN DE SERVICIOS PROFESIONALES PARA BRINDAR APOYO EN LOS PROCESOS DE FORTALECIMIENTO TECNICO Y OPERATIVO DE LOS PRESTADORES DE SERVICIOS PÚBLICOS DOMICILIARIOS DEL DEPARTAMENTO DE CUNDINAMARCA, ASÍ COMO ADELANTAR ACTIVIDADES DE ACOMPAÑAMIENTO, SEGUIMIENTO Y APOYO ASOCIADAS A DICHO FORTALECIMIENTO.</t>
  </si>
  <si>
    <t>20260121
(9/01/2026)</t>
  </si>
  <si>
    <t>20260110 de 15-01-2026</t>
  </si>
  <si>
    <t>15/11/2026</t>
  </si>
  <si>
    <t>https://www.secop.gov.co/CO1ContractsManagement/Tendering/ProcurementContractEdit/Update?ProfileName=CCE-11-Procedimiento_Publicidad&amp;PPI=CO1.PPI.44773981&amp;DocUniqueName=ContratoDeCompra&amp;DocTypeName=NextWay.Entities.Marketplace.Tendering.ProcurementContract&amp;ProfileVersion=12&amp;DocUniqueIdentifier=CO1.PCCNTR.8897018&amp;prevCtxUrl=https%3a%2f%2fwww.secop.gov.co%3a443%2fCO1ContractsManagement%2fTendering%2fProcurementContractManagement%2fIndex&amp;prevCtxLbl=Contratos+</t>
  </si>
  <si>
    <t>EPC-PS-087-2026</t>
  </si>
  <si>
    <t>EPC-CD-PS-087-2026</t>
  </si>
  <si>
    <t>SANDRA MORENO PINILLA</t>
  </si>
  <si>
    <t>ADMINISTRACION FINANCIERA</t>
  </si>
  <si>
    <t>PRESTACIÓN DE SERVICIOS PROFESIONALES PARA BRINDAR APOYO A LA DIRECCION OPERATIVA ASEGURAMIENTO DE LA PRESTACION Y PROYECTOS ESPECIALES DE EMPRESA PÚBLICA DE CUNDINAMARCA SA ESP EN LA ELABORACIÓN Y SEGUIMIENTO DE LOS PLANES DE GESTIÓN DE RESULTADOS (PGR), SEGUIMIENTO REPORTE Y CARGA DEL SISTEMA UNIFICADO DE INFORMACIÓN (SUI) DE SOCIOS OPERADORES Y DEMÁS PRESTADORES DEL DEPARTAMENTO</t>
  </si>
  <si>
    <t>20260138 DE 13-01-2026</t>
  </si>
  <si>
    <t>20260104 DE 15-01-2026</t>
  </si>
  <si>
    <t>https://www.secop.gov.co/CO1ContractsManagement/Tendering/ProcurementContractEdit/View?docUniqueIdentifier=CO1.PCCNTR.8885020&amp;prevCtxUrl=https%3a%2f%2fwww.secop.gov.co%3a443%2fCO1ContractsManagement%2fTendering%2fProcurementContractManagement%2fIndex&amp;prevCtxLbl=Contratos+</t>
  </si>
  <si>
    <t>EPC-PS-088-2026</t>
  </si>
  <si>
    <t>EPC-CD-PS-088-2026</t>
  </si>
  <si>
    <t>SANDRA MILENA LESMES VENEGAS</t>
  </si>
  <si>
    <t>PRESTACIÓN DE SERVICIOS PROFESIONALES PARA APOYAR LA ELABORACIÓN Y SEGUIMIENTO FINANCIERO, CONTABLE PRESUPUESTAL Y PRESENTACIÓN DE INFORMES DE LOS SOCIOS OPERADORES Y DEMAS PRESTADORES DEL DEPARTAMENTO</t>
  </si>
  <si>
    <t>20260137 DE 13-01-2026</t>
  </si>
  <si>
    <t>20260105 DE 15-01-2026</t>
  </si>
  <si>
    <t>https://www.secop.gov.co/CO1ContractsManagement/Tendering/ProcurementContractEdit/View?docUniqueIdentifier=CO1.PCCNTR.8884618&amp;prevCtxUrl=https%3a%2f%2fwww.secop.gov.co%3a443%2fCO1ContractsManagement%2fTendering%2fProcurementContractManagement%2fIndex&amp;prevCtxLbl=Contratos+</t>
  </si>
  <si>
    <t>EPC-PS-089-2026</t>
  </si>
  <si>
    <t>EPC-CD-PS-089-2026</t>
  </si>
  <si>
    <t>LUISA NATALIA GOMEZ VILLANUEVA</t>
  </si>
  <si>
    <t>20260066 DE 07-01-2026</t>
  </si>
  <si>
    <t>20260106 DE 15-01-2026</t>
  </si>
  <si>
    <t>https://www.secop.gov.co/CO1ContractsManagement/Tendering/ProcurementContractEdit/View?docUniqueIdentifier=CO1.PCCNTR.8884899&amp;prevCtxUrl=https%3a%2f%2fwww.secop.gov.co%3a443%2fCO1ContractsManagement%2fTendering%2fProcurementContractManagement%2fIndex&amp;prevCtxLbl=Contratos+</t>
  </si>
  <si>
    <t>EPC-PS-090-2026</t>
  </si>
  <si>
    <t>WILMER RODRIGO QUEVEDO</t>
  </si>
  <si>
    <t>PRESTACION DE SERVICIOS PROFESIONALES DE APOYO EN LOS PROCESOS DEL SISTEMA INTEGRADO DE GESTIÓN DE CALIDAD, ASÍ COMO LA CONSOLIDACIÓN Y REPORTE DE INFORMES REFERENTE A LOS PLANES, PROGRAMAS Y PROYECTOS DE LA DIRECCIÓN OPERATIVA, ASEGURAMIENTO DE LA PRESTACIÓN Y PROYECTOS ESPECIALES</t>
  </si>
  <si>
    <t>20260131
(09/01/2026)</t>
  </si>
  <si>
    <t>20260111 de 15-01-2026</t>
  </si>
  <si>
    <t>https://www.secop.gov.co/CO1ContractsManagement/Tendering/ProcurementContractEdit/Update?ProfileName=CCE-11-Procedimiento_Publicidad&amp;PPI=CO1.PPI.44773093&amp;DocUniqueName=ContratoDeCompra&amp;DocTypeName=NextWay.Entities.Marketplace.Tendering.ProcurementContract&amp;ProfileVersion=12&amp;DocUniqueIdentifier=CO1.PCCNTR.8896825&amp;prevCtxUrl=https%3a%2f%2fwww.secop.gov.co%3a443%2fCO1ContractsManagement%2fTendering%2fProcurementContractManagement%2fIndex&amp;prevCtxLbl=Contratos+</t>
  </si>
  <si>
    <t>EPC-PS-091-2026</t>
  </si>
  <si>
    <t>NATALIA ALEXANDRA CUERVO AMORTEGUI</t>
  </si>
  <si>
    <t xml:space="preserve">COREL DRAW- UTILIZACION DE HERRAMIENTAS DE DISEÑO VECTORIAL </t>
  </si>
  <si>
    <t>PRESTACIÓN DE SERVICIOS PROFESIONALES PARA APOYAR A LA DIRECCIÓN OPERATIVA, ASEGURAMIENTO DE LA PRESTACIÓN Y PROYECTOS ESPECIALES EN LA GESTIÓN DE LA COMUNICACIÓN ESTRATÉGICA, ORIENTADA AL FORTALECIMIENTO DE LA PLANEACIÓN INSTITUCIONAL, EN EL MARCO DE LOS PROYECTOS DE CONVERGENCIA, LOS PLANES DE ACCIÓN ESTRATÉGICOS Y LAS METAS TRAZADAS POR LA DIRECCIÓN, ASÍ COMO EN EL SEGUIMIENTO, ARTICULACIÓN Y ACOMPAÑAMIENTO DE LOS PROCESOS NECESARIOS PARA EL CUMPLIMIENTO DEL PLAN DE GESTIÓN DEL RIESGO DEL SEC</t>
  </si>
  <si>
    <t>20260130
(09/01/2026)</t>
  </si>
  <si>
    <t>20260112 de 18-01-2026</t>
  </si>
  <si>
    <t>https://www.secop.gov.co/CO1ContractsManagement/Tendering/ProcurementContractEdit/Update?ProfileName=CCE-11-Procedimiento_Publicidad&amp;PPI=CO1.PPI.44754100&amp;DocUniqueName=ContratoDeCompra&amp;DocTypeName=NextWay.Entities.Marketplace.Tendering.ProcurementContract&amp;ProfileVersion=12&amp;DocUniqueIdentifier=CO1.PCCNTR.8895031&amp;prevCtxUrl=https%3a%2f%2fwww.secop.gov.co%3a443%2fCO1ContractsManagement%2fTendering%2fProcurementContractManagement%2fIndex&amp;prevCtxLbl=Contratos+</t>
  </si>
  <si>
    <t>EPC-PS-092-2026</t>
  </si>
  <si>
    <t xml:space="preserve">LEIDY RUBIANO </t>
  </si>
  <si>
    <t xml:space="preserve">PSICOLOGA / ESPECIALIDTA EN GERENCIA DE RIESGOS LABORALES </t>
  </si>
  <si>
    <t>PRESTACIÓN DE SERVICIOS PROFESIONALES PARA LA COORDINACIÓN Y EL ACOMPAÑAMIENTO A LOS PROGRAMAS Y ESTRATEGIAS PEDAGOCIAS EN EL MARCO DEL PLAN DE GESTIÓN SOCIAL- CAPACITACIÓN</t>
  </si>
  <si>
    <t>18124
25/03/2025</t>
  </si>
  <si>
    <t>20260013 DE 15-01-2026</t>
  </si>
  <si>
    <t>1004-26 (06/01/2026)</t>
  </si>
  <si>
    <t>https://www.secop.gov.co/CO1ContractsManagement/Tendering/ProcurementContractEdit/Update?ProfileName=CCE-16-Servicios_profesionales_gestion&amp;PPI=CO1.PPI.44748469&amp;DocUniqueName=ContratoDeCompra&amp;DocTypeName=NextWay.Entities.Marketplace.Tendering.ProcurementContract&amp;ProfileVersion=8&amp;DocUniqueIdentifier=CO1.PCCNTR.8894419&amp;prevCtxUrl=https%3a%2f%2fwww.secop.gov.co%3a443%2fCO1ContractsManagement%2fTendering%2fProcurementContractManagement%2fIndex&amp;prevCtxLbl=Contratos+</t>
  </si>
  <si>
    <t>EPC-PS-093-2026</t>
  </si>
  <si>
    <t>HELMER ANDRES MAHECHA JIMENEZ</t>
  </si>
  <si>
    <t>ADMINISTRACION DE EMORESAS</t>
  </si>
  <si>
    <t>PRESTACIÓN DE SERVICIOS PROFESIONALES PARA EL APOYO INSTITUCIONAL A LOS PRESTADORES DE SERVICIOS PÚBLICOS DOMICILIARIOS RURALES DEL DEPARTAMENTO DE CUNDINAMARCA EN EL MARCO DE LA IMPLEMENTACIÓN DE LA FASE I, II Y III DEL PROGRAMA AGUA A LA VEREDA</t>
  </si>
  <si>
    <t>Un (1) primer pago proporcional a los días efectivamente ejecutados en el primer (01) mes calendario del contrato, sobre una remuneración mensual de base de SEIS MILLONES QUINIENTOS MIL PESOS ($6.500.000) M/CTE, contados a partir de la fecha de inicio del contrato. b) Cinco (5) pagos iguales y sucesivos, que serán cancelados mes vencido, cada uno de ellos por la suma de: SEIS MILLONES QUINIENTOS MIL PESOS ($6.500.000) M/CTE. c) Un Último pago proporcional a los días ejecutados en el último mes calendario del contrato, sobre la base de una remuneración mensual de SEIS MILLONES QUINIENTOS MIL PESOS ($6.500.000) M/CTE, hasta la fecha de terminación del contrato.</t>
  </si>
  <si>
    <t>18332
(20/04/2025)</t>
  </si>
  <si>
    <t>20260014 DE 15-01-2026</t>
  </si>
  <si>
    <t>1038-26
(13/01/2026)</t>
  </si>
  <si>
    <t>15/07/2026</t>
  </si>
  <si>
    <t>https://www.secop.gov.co/CO1ContractsManagement/Tendering/ProcurementContractEdit/Update?ProfileName=CCE-16-Servicios_profesionales_gestion&amp;PPI=CO1.PPI.44773290&amp;DocUniqueName=ContratoDeCompra&amp;DocTypeName=NextWay.Entities.Marketplace.Tendering.ProcurementContract&amp;ProfileVersion=8&amp;DocUniqueIdentifier=CO1.PCCNTR.8894859&amp;prevCtxUrl=https%3a%2f%2fwww.secop.gov.co%3a443%2fCO1ContractsManagement%2fTendering%2fProcurementContractManagement%2fIndex&amp;prevCtxLbl=Contratos+</t>
  </si>
  <si>
    <t>EPC-PS-094-2026</t>
  </si>
  <si>
    <t>Fanny Xiomara Romero Hernandez</t>
  </si>
  <si>
    <t>ECONOMO</t>
  </si>
  <si>
    <t>PRESTACIÓN DE SERVICIOS PROFESIONALES PARA APOYAR LA CONSOLIDACIÓN, ORGANIZACIÓN Y SEGUIMIENTO DE LA INFORMACIÓN ADMINISTRATIVA, FINANCIERA Y PRESUPUESTAL EN EL MARCO DE IMPLEMENTACIÓN DE LAS FASES I, II Y III DEL PROGRAMA AGUA A LA VEREDA</t>
  </si>
  <si>
    <t>20260017 DE 16-01-2026</t>
  </si>
  <si>
    <t>1030-26
(13/01/2026)</t>
  </si>
  <si>
    <t>https://www.secop.gov.co/CO1ContractsManagement/Tendering/ProcurementContractEdit/Update?ProfileName=CCE-16-Servicios_profesionales_gestion&amp;PPI=CO1.PPI.44783351&amp;DocUniqueName=ContratoDeCompra&amp;DocTypeName=NextWay.Entities.Marketplace.Tendering.ProcurementContract&amp;ProfileVersion=8&amp;DocUniqueIdentifier=CO1.PCCNTR.8899669&amp;prevCtxUrl=https%3a%2f%2fwww.secop.gov.co%3a443%2fCO1ContractsManagement%2fTendering%2fProcurementContractManagement%2fIndex&amp;prevCtxLbl=Contratos+</t>
  </si>
  <si>
    <t>EPC-PS-095-2026</t>
  </si>
  <si>
    <t>EPC-PS-095-2025</t>
  </si>
  <si>
    <t>JOHANA VALENTINA ALVAREZ PINEDA</t>
  </si>
  <si>
    <t>PRESTACIÓN DE SERVICIOS PROFESIONALES PARA LA IMPLEMENTACIÓN DE ACCIONES SOCIALES EN EL MARCO DEL PLAN DE GESTION SOCIAL</t>
  </si>
  <si>
    <t>20260068 de 19-01-2026</t>
  </si>
  <si>
    <t>1001-26
(06/01/2026)</t>
  </si>
  <si>
    <t>18/11/2026</t>
  </si>
  <si>
    <t>https://www.secop.gov.co/CO1ContractsManagement/Tendering/ProcurementContractEdit/Update?ProfileName=CCE-16-Servicios_profesionales_gestion&amp;PPI=CO1.PPI.44753975&amp;DocUniqueName=ContratoDeCompra&amp;DocTypeName=NextWay.Entities.Marketplace.Tendering.ProcurementContract&amp;ProfileVersion=8&amp;DocUniqueIdentifier=CO1.PCCNTR.8891264&amp;prevCtxUrl=https%3a%2f%2fwww.secop.gov.co%3a443%2fCO1ContractsManagement%2fTendering%2fProcurementContractManagement%2fIndex&amp;prevCtxLbl=Contratos+</t>
  </si>
  <si>
    <t>EPC-PS-096-2026</t>
  </si>
  <si>
    <t>SANTIAGO LEON MARTINEZ</t>
  </si>
  <si>
    <t>PRESTACIÓN DE SERVICIOS PROFESIONALES PARA APOYAR LA CONSOLIDACIÓN, ORGANIZACIÓN Y SEGUIMIENTO DE LA INFORMACIÓN ADMINISTRATIVA, FINANCIERA Y PRESUPUESTAL EN EL MARCO DE IMPLEMENTACIÓN DE LAS FASES I, II Y III DEL PROGRAMA AGUA A LA VEREDA.</t>
  </si>
  <si>
    <t>20260015 DE 15-01-2026</t>
  </si>
  <si>
    <t>1027-26
(09/01/2026)</t>
  </si>
  <si>
    <t>https://www.secop.gov.co/CO1ContractsManagement/Tendering/ProcurementContractEdit/Update?ProfileName=CCE-16-Servicios_profesionales_gestion&amp;PPI=CO1.PPI.44757123&amp;DocUniqueName=ContratoDeCompra&amp;DocTypeName=NextWay.Entities.Marketplace.Tendering.ProcurementContract&amp;ProfileVersion=8&amp;DocUniqueIdentifier=CO1.PCCNTR.8891256&amp;prevCtxUrl=https%3a%2f%2fwww.secop.gov.co%3a443%2fCO1ContractsManagement%2fTendering%2fProcurementContractManagement%2fIndex&amp;prevCtxLbl=Contratos+</t>
  </si>
  <si>
    <t>EPC-PS-097-2026</t>
  </si>
  <si>
    <t xml:space="preserve"> ⁠Debby Valentina González </t>
  </si>
  <si>
    <t>20260010 DE 15-01-2026</t>
  </si>
  <si>
    <t>1026-26
(09/01/2025)</t>
  </si>
  <si>
    <t>https://www.secop.gov.co/CO1ContractsManagement/Tendering/ProcurementContractEdit/Update?ProfileName=CCE-16-Servicios_profesionales_gestion&amp;PPI=CO1.PPI.44755959&amp;DocUniqueName=ContratoDeCompra&amp;DocTypeName=NextWay.Entities.Marketplace.Tendering.ProcurementContract&amp;ProfileVersion=8&amp;DocUniqueIdentifier=CO1.PCCNTR.8890979&amp;prevCtxUrl=https%3a%2f%2fwww.secop.gov.co%3a443%2fCO1ContractsManagement%2fTendering%2fProcurementContractManagement%2fIndex&amp;prevCtxLbl=Contratos+</t>
  </si>
  <si>
    <t>EPC-PS-098-2026</t>
  </si>
  <si>
    <t>BLANCA MARYORY GARZON FERNANDEZ</t>
  </si>
  <si>
    <t>PRESTACIÓN DE SERVICIOS PROFESIONALES PARA EL APOYO INSTITUCIONAL A LOS PRESTADORES DE SERVICIOS PÚBLICOS DOMICILIARIOS RURALES DEL DEPARTAMENTO DE CUNDINAMARCA EN EL MARCO DE LA IMPLEMENTACIÓN DE LA FASE I, II Y III DEL PROGRAMA AGUA A LA VEREDA.</t>
  </si>
  <si>
    <t>a) Un (1) primer pago
proporcional a los días efectivamente ejecutados en el primer (01) mes calendario del contrato, sobre una
remuneración mensual de base de SEIS MILLONES QUINIENTOS MIL PESOS ($6.500.000)
M/CTE, contados a partir de la fecha de inicio del contrato.</t>
  </si>
  <si>
    <t>b) Cinco (5) pagos iguales y sucesivos, que
serán cancelados mes vencido, cada uno de ellos por la suma de: SEIS MILLONES QUINIENTOS MIL
PESOS ($6.500.000) M/CTE. c) Un Último pago proporcional a los días ejecutados en el último mes
calendario del contrato, sobre la base de una remuneración mensual de SEIS MILLONES QUINIENTOS
MIL PESOS ($6.500.000) M/CTE, hasta la fecha de terminación del contrato. Los anteriores pagos por
concepto de honorarios previo al cumplimiento de los requisitos de pago, tales como el informe de
actividades realizadas, certificación por parte del supervisor designado por LA EMPRESA y la cancelación
de los aportes a la Seguridad Social como Salud, Pensión y Riesgos Laborales y demás.</t>
  </si>
  <si>
    <t>20260011 DE 15-01-2026</t>
  </si>
  <si>
    <t>1049-26
(13/01/2026)</t>
  </si>
  <si>
    <t>https://www.secop.gov.co/CO1ContractsManagement/Tendering/ProcurementContractEdit/Update?ProfileName=CCE-16-Servicios_profesionales_gestion&amp;PPI=CO1.PPI.44753548&amp;DocUniqueName=ContratoDeCompra&amp;DocTypeName=NextWay.Entities.Marketplace.Tendering.ProcurementContract&amp;ProfileVersion=8&amp;DocUniqueIdentifier=CO1.PCCNTR.8891211&amp;prevCtxUrl=https%3a%2f%2fwww.secop.gov.co%3a443%2fCO1ContractsManagement%2fTendering%2fProcurementContractManagement%2fIndex&amp;prevCtxLbl=Contratos+</t>
  </si>
  <si>
    <t>EPC-PS-099-2026</t>
  </si>
  <si>
    <t>MARIA CAMILA BASTO CARABALLO</t>
  </si>
  <si>
    <t>PRESTACIÓN DE SERVICIOS PROFESIONALES PARA BRINDAR APOYO EN LA GESTIÓN DE LOS ASUNTOS TÉCNICOS, ADMINISTRATIVOS Y CONTRACTUALES ASOCIADOS A LA IMPLEMENTACIÓN DE LAS FASES I, II Y III DEL PROGRAMA AGUA A LA VEREDA.</t>
  </si>
  <si>
    <t>a) Un (1) primer pago
proporcional a los días efectivamente ejecutados en el primer (01) mes calendario del contrato, sobre una
remuneración mensual de base de CINCO MILLONES TRESCIENTOS CINCUENTA MIL PESOS
($5.350.000) M/CTE, contados a partir de la fecha de inicio del contrato.</t>
  </si>
  <si>
    <t>b) Nueve (9) pagos iguales
y sucesivos, que serán cancelados mes vencido, cada uno de ellos por la suma de: CINCO MILLONES
TRESCIENTOS CINCUENTA MIL PESOS ($5.350.000) M/CTE. c) Un Último pago proporcional a los
días ejecutados en el último mes calendario del contrato, sobre la base de una remuneración mensual de
CINCO MILLONES TRESCIENTOS CINCUENTA MIL PESOS ($5.350.000) M/CTE hasta la fecha
de terminación del contrato. Los anteriores pagos por concepto de honorarios previo al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 previamente el cumplimiento
de los requisitos de pago.</t>
  </si>
  <si>
    <t>20260012 DE 15-01-2026</t>
  </si>
  <si>
    <t>1055-26
(13/01/2026)</t>
  </si>
  <si>
    <t>https://www.secop.gov.co/CO1ContractsManagement/Tendering/ProcurementContractEdit/Update?ProfileName=CCE-16-Servicios_profesionales_gestion&amp;PPI=CO1.PPI.44753036&amp;DocUniqueName=ContratoDeCompra&amp;DocTypeName=NextWay.Entities.Marketplace.Tendering.ProcurementContract&amp;ProfileVersion=8&amp;DocUniqueIdentifier=CO1.PCCNTR.8891005&amp;prevCtxUrl=https%3a%2f%2fwww.secop.gov.co%3a443%2fCO1ContractsManagement%2fTendering%2fProcurementContractManagement%2fIndex&amp;prevCtxLbl=Contratos+</t>
  </si>
  <si>
    <t>EPC-PS-100-2026</t>
  </si>
  <si>
    <t>EFRAIN CRUZ FISCAL</t>
  </si>
  <si>
    <t>PRESTACIÓN DE SERVICIOS PROFESIONALES Y DE ASESORIA ESPECIALIZADA PARA APOYAR A LA DIRECCION PLANEACIÓN DE EMPRESAS PÚBLICAS DE CUNDINAMARCA S.A. ESP. EN EL SEGUIMIENTO Y MEJORA CONTINUA A LOS PROCESOS DE PLANEACIÓN ESTRATÉGICA, IMPLEMENTACIÓN DEL MODELO INTEGRADO DE PLANEACIÓN Y GESTIÓN Y EN LA PRESENTACIÓN DE INFORMES Y ANÁLISIS PROPIOS DEL ÁREA</t>
  </si>
  <si>
    <t>20260102
(09/01/2026)</t>
  </si>
  <si>
    <t>20260109 de 15-01-2026</t>
  </si>
  <si>
    <t>https://www.secop.gov.co/CO1ContractsManagement/Tendering/ProcurementContractEdit/Update?ProfileName=CCE-11-Procedimiento_Publicidad&amp;PPI=CO1.PPI.44755585&amp;DocUniqueName=ContratoDeCompra&amp;DocTypeName=NextWay.Entities.Marketplace.Tendering.ProcurementContract&amp;ProfileVersion=12&amp;DocUniqueIdentifier=CO1.PCCNTR.8896534&amp;prevCtxUrl=https%3a%2f%2fwww.secop.gov.co%3a443%2fCO1ContractsManagement%2fTendering%2fProcurementContractManagement%2fIndex&amp;prevCtxLbl=Contratos+</t>
  </si>
  <si>
    <t>EPC-PS-101-2026</t>
  </si>
  <si>
    <t>DAHYR SANTIAGO BORBON GARCIA</t>
  </si>
  <si>
    <t>PRESTACIÓN DE SERVICIOS PROFESIONALES PARA REALIZAR APOYO A LA DIRECCIÓN OPERATIVA, ASEGURAMIENTO DE LA PRESTACION Y PROYECTOS ESPECIALES EN EL PROCESO DE SEGUIMIENTO Y SUPERVISIÓN DE LOS PROYECTOS Y CONTRATOS PARA LA EJECUCIÓN DEL PLAN DE GESTIÓN DEL RIESGO DEL SECTOR DE AGUA POTABLE Y SANEAMIENTO BÁSICO EN EL DEPARTAMENTO</t>
  </si>
  <si>
    <t>20260122
(9/01/2026)</t>
  </si>
  <si>
    <t>20260113 de 15-01-2026</t>
  </si>
  <si>
    <t>https://www.secop.gov.co/CO1ContractsManagement/Tendering/ProcurementContractEdit/View?docUniqueIdentifier=CO1.PCCNTR.8908559&amp;prevCtxUrl=https%3a%2f%2fwww.secop.gov.co%3a443%2fCO1ContractsManagement%2fTendering%2fProcurementContractManagement%2fIndex&amp;prevCtxLbl=Contratos+</t>
  </si>
  <si>
    <t>EPC-PS-102-2026</t>
  </si>
  <si>
    <t>GERARDO FLORIDO GONZALEZ</t>
  </si>
  <si>
    <t>PRESTACIÓN DE SERVICIOS PROFESIONALES PARA BRINDAR APOYO EN LOS PROCESOS DE FORTALECIMIENTO TÉCNICO Y OPERATIVO DE LOS PRESTADORES DE SERVICIOS PÚBLICOS DOMICILIARIOS DEL DEPARTAMENTO DE CUNDINAMARCA, ASÍ COMO ADELANTAR ACTIVIDADES DE ACOMPAÑAMIENTO, SEGUIMIENTO Y APOYO ASOCIADAS A DICHO FORTALECIMIENTO</t>
  </si>
  <si>
    <t>20260117
(9/01/2026)</t>
  </si>
  <si>
    <t>20260115 DE 16-01-2026</t>
  </si>
  <si>
    <t>16/11/2026</t>
  </si>
  <si>
    <t>https://www.secop.gov.co/CO1ContractsManagement/Tendering/ProcurementContractEdit/Update?ProfileName=CCE-11-Procedimiento_Publicidad&amp;PPI=CO1.PPI.44807127&amp;DocUniqueName=ContratoDeCompra&amp;DocTypeName=NextWay.Entities.Marketplace.Tendering.ProcurementContract&amp;ProfileVersion=12&amp;DocUniqueIdentifier=CO1.PCCNTR.8908750&amp;prevCtxUrl=https%3a%2f%2fwww.secop.gov.co%3a443%2fCO1ContractsManagement%2fTendering%2fProcurementContractManagement%2fIndex&amp;prevCtxLbl=Contratos+</t>
  </si>
  <si>
    <t>EPC-PS-103-2026</t>
  </si>
  <si>
    <t>DIANA SOFIA POLANIA DURAN</t>
  </si>
  <si>
    <t>PROFESIONAL EN MEDIOS AUDIOVISUALES</t>
  </si>
  <si>
    <t>PRESTACIÓN DE SERVICIOS PROFESIONALES PARA EL APOYO EN EL DISEÑO E IMPLEMENTACIÓN DE CAMPAÑAS DE COMUNICACIÓN QUE APORTEN AL POSICIONAMIENTO DE MARCA DEL PDA EN EL MARCO DEL PLAN DE GESTIÓN SOCIAL</t>
  </si>
  <si>
    <t>20260018 DE 16-01-2026</t>
  </si>
  <si>
    <t>1008-26
(06/01/2026)</t>
  </si>
  <si>
    <t>https://www.secop.gov.co/CO1ContractsManagement/Tendering/ProcurementContractEdit/Update?ProfileName=CCE-16-Servicios_profesionales_gestion&amp;PPI=CO1.PPI.44807835&amp;DocUniqueName=ContratoDeCompra&amp;DocTypeName=NextWay.Entities.Marketplace.Tendering.ProcurementContract&amp;ProfileVersion=8&amp;DocUniqueIdentifier=CO1.PCCNTR.8909244&amp;prevCtxUrl=https%3a%2f%2fwww.secop.gov.co%3a443%2fCO1ContractsManagement%2fTendering%2fProcurementContractManagement%2fIndex&amp;prevCtxLbl=Contratos+</t>
  </si>
  <si>
    <t>EPC-PS-104-2026</t>
  </si>
  <si>
    <t>JEAN CARLO MARTINEZ LOPEZ</t>
  </si>
  <si>
    <t>ADMINISTRACION PUBLICA</t>
  </si>
  <si>
    <t>20260016 de 15-01-2026</t>
  </si>
  <si>
    <t>1053-26
(13/01/2026)</t>
  </si>
  <si>
    <t>15-07-2026</t>
  </si>
  <si>
    <t>clausula cuarta</t>
  </si>
  <si>
    <t>https://www.secop.gov.co/CO1ContractsManagement/Tendering/ProcurementContractEdit/Update?ProfileName=CCE-16-Servicios_profesionales_gestion&amp;PPI=CO1.PPI.44789366&amp;DocUniqueName=ContratoDeCompra&amp;DocTypeName=NextWay.Entities.Marketplace.Tendering.ProcurementContract&amp;ProfileVersion=8&amp;DocUniqueIdentifier=CO1.PCCNTR.8900931&amp;prevCtxUrl=https%3a%2f%2fwww.secop.gov.co%3a443%2fCO1ContractsManagement%2fTendering%2fProcurementContractManagement%2fIndex&amp;prevCtxLbl=Contratos+</t>
  </si>
  <si>
    <t>DANIELA</t>
  </si>
  <si>
    <t>EPC-PS-105-2026</t>
  </si>
  <si>
    <t>Julian David Herrera Granados</t>
  </si>
  <si>
    <t>PRESTACIÓN DE SERVICIOS PROFESIONALES ESPECIALIZADOS PARA LA FORMULACIÓN, ESTRUCTURACIÓN Y SEGUIMIENTO A LOS PROYECTOS, CONTRATOS Y CONVENIOS DESARROLLADOS POR LA SUBGERENCIA TÉCNICA Y OPERATIVA DE EMPRESAS PÚBLICAS DE CUNDINAMARCA SAESP, EN EL MARCO DEL PLAN DE ABASTECIMIENTO HÍDRICO CON ENFOQUE ECOSOSTENIBLE</t>
  </si>
  <si>
    <t>Un (1) primer pago proporcional a los días efectivamente ejecutados en el primer (01) mes calendario del contrato, sobre una remuneración mensual de base de SIETE MILLONES DOSCIENTOS DIEZ MIL PESOS ($7.210.000), contados a partir de la fecha de inicio del contrato.</t>
  </si>
  <si>
    <t>b) Nueve (9) pagos iguales y sucesivos, que serán cancelados mes vencido, cada uno de ellos por la suma de: SIETE MILLONES DOSCIENTOS DIEZ MIL PESOS ($7.210.000) M/CTE. c) Un Último pago proporcional a los días ejecutados en el último mes calendario del contrato, sobre la base de una remuneración mensual SIETE MILLONES DOSCIENTOS DIEZ MIL PESOS ($7.210.000) M/CTE, hasta la fecha de terminación del contrato.</t>
  </si>
  <si>
    <t>19248
(22/10/2025)</t>
  </si>
  <si>
    <t>20260019 DE 16-01-2026</t>
  </si>
  <si>
    <t>1016-26
(08/01/2026)</t>
  </si>
  <si>
    <t>https://www.secop.gov.co/CO1ContractsManagement/Tendering/ProcurementContractEdit/Update?ProfileName=CCE-16-Servicios_profesionales_gestion&amp;PPI=CO1.PPI.44809209&amp;DocUniqueName=ContratoDeCompra&amp;DocTypeName=NextWay.Entities.Marketplace.Tendering.ProcurementContract&amp;ProfileVersion=8&amp;DocUniqueIdentifier=CO1.PCCNTR.8909519&amp;prevCtxUrl=https%3a%2f%2fwww.secop.gov.co%3a443%2fCO1ContractsManagement%2fTendering%2fProcurementContractManagement%2fIndex&amp;prevCtxLbl=Contratos+</t>
  </si>
  <si>
    <t>EPC-PS-106-2026</t>
  </si>
  <si>
    <t>JORGE LIBARDO RAMIREZ GONZALEZ</t>
  </si>
  <si>
    <t>INGENIERIA AGRONOMICA</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</si>
  <si>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HIDROGEOLOGIA</t>
  </si>
  <si>
    <t>20260020 DE 16-01-2026</t>
  </si>
  <si>
    <t>1015-26
(08/01/2026)</t>
  </si>
  <si>
    <t>https://www.secop.gov.co/CO1ContractsManagement/Tendering/ProcurementContractEdit/Update?ProfileName=CCE-16-Servicios_profesionales_gestion&amp;PPI=CO1.PPI.44810932&amp;DocUniqueName=ContratoDeCompra&amp;DocTypeName=NextWay.Entities.Marketplace.Tendering.ProcurementContract&amp;ProfileVersion=8&amp;DocUniqueIdentifier=CO1.PCCNTR.8908481&amp;prevCtxUrl=https%3a%2f%2fwww.secop.gov.co%3a443%2fCO1ContractsManagement%2fTendering%2fProcurementContractManagement%2fIndex&amp;prevCtxLbl=Contratos+</t>
  </si>
  <si>
    <t>EPC-PS-107-2026</t>
  </si>
  <si>
    <t>francis guillermo ibarra prado</t>
  </si>
  <si>
    <t xml:space="preserve">INGENIERO QUIMICO </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</si>
  <si>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ASOCIADO A LA PRESTACION DEL SERVICIO PUBLICO DE ACUEDUCTO</t>
  </si>
  <si>
    <t>19248 (22/10/2025)</t>
  </si>
  <si>
    <t>20260065 DE 19-01-2026</t>
  </si>
  <si>
    <t>1013-26 (08/01/2026)</t>
  </si>
  <si>
    <t>28/11/2026</t>
  </si>
  <si>
    <t>https://www.secop.gov.co/CO1ContractsManagement/Tendering/ProcurementContractEdit/View?docUniqueIdentifier=CO1.PCCNTR.8976946&amp;prevCtxUrl=https%3a%2f%2fwww.secop.gov.co%3a443%2fCO1ContractsManagement%2fTendering%2fProcurementContractManagement%2fIndex&amp;prevCtxLbl=Contratos+</t>
  </si>
  <si>
    <t>EPC-PS-108-2026</t>
  </si>
  <si>
    <t>Oscar Andretty Santos Medina</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</si>
  <si>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SISTEMAS DE INFORMACIÓN GEOGRÁFICA (SIG)</t>
  </si>
  <si>
    <t>20260039 de 17/01/2026</t>
  </si>
  <si>
    <t>1021-26
(08/01/2026)</t>
  </si>
  <si>
    <t>https://www.secop.gov.co/CO1ContractsManagement/Tendering/ProcurementContractEdit/Update?ProfileName=CCE-16-Servicios_profesionales_gestion&amp;PPI=CO1.PPI.44813898&amp;DocUniqueName=ContratoDeCompra&amp;DocTypeName=NextWay.Entities.Marketplace.Tendering.ProcurementContract&amp;ProfileVersion=8&amp;DocUniqueIdentifier=CO1.PCCNTR.8910239&amp;prevCtxUrl=https%3a%2f%2fwww.secop.gov.co%3a443%2fCO1ContractsManagement%2fTendering%2fProcurementContractManagement%2fIndex&amp;prevCtxLbl=Contratos+</t>
  </si>
  <si>
    <t>EPC-PS-109-2026</t>
  </si>
  <si>
    <t>Martin Alfonso Vargas Vega</t>
  </si>
  <si>
    <t>INGENIERO SANITARIO</t>
  </si>
  <si>
    <t>PRESTACIÓN DE SERVICIOS PROFESIONALES PARA EL APOYO EN LA FORMULACIÓN, ESTRUCTURACIÓN Y EJECUCIÓN DE LOS PROYECTOS DE MINIMOS AMBIENTALES DESARROLLADOS EN EL MARCO DEL PLAN AMBIENTAL POR LA SUBGERENCIA TÉCNICA Y OPERATIVA DE EMPRESAS PUBLICAS DE CUNDINAMARCA SA ESP</t>
  </si>
  <si>
    <t>20260025 DE 16-01-2026</t>
  </si>
  <si>
    <t>1019-26
(08/01/2026)</t>
  </si>
  <si>
    <t>20/11/2026</t>
  </si>
  <si>
    <t>https://www.secop.gov.co/CO1ContractsManagement/Tendering/ProcurementContractEdit/Update?ProfileName=CCE-16-Servicios_profesionales_gestion&amp;PPI=CO1.PPI.44804284&amp;DocUniqueName=ContratoDeCompra&amp;DocTypeName=NextWay.Entities.Marketplace.Tendering.ProcurementContract&amp;ProfileVersion=8&amp;DocUniqueIdentifier=CO1.PCCNTR.8905770&amp;prevCtxUrl=https%3a%2f%2fwww.secop.gov.co%3a443%2fCO1ContractsManagement%2fTendering%2fProcurementContractManagement%2fIndex&amp;prevCtxLbl=Contratos+</t>
  </si>
  <si>
    <t>EPC-PS-110-2026</t>
  </si>
  <si>
    <t>Maria fernanda gutierrez casas</t>
  </si>
  <si>
    <t>PRESTACIÓN DE SERVICIOS PROFESIONALES PARA EL APOYO A LA FORMULACION Y ACTUALIZACION DE LOS PLANES DE SANEAMIENTO Y MANEJO DE VERTIMIENTOS (PSMV) DESARROLLADOS POR LA SUBGERENCIA TÉCNICA Y OPERATIVA DE EMPRESAS PÚBLICAS DE CUNDINAMARCA SA ESP</t>
  </si>
  <si>
    <t>867
(16/04/2013)</t>
  </si>
  <si>
    <t>20260040 de 17-01-2026</t>
  </si>
  <si>
    <t>1018-26
(08/01/2026)</t>
  </si>
  <si>
    <t>https://www.secop.gov.co/CO1ContractsManagement/Tendering/ProcurementContractEdit/Update?ProfileName=CCE-16-Servicios_profesionales_gestion&amp;PPI=CO1.PPI.44881141&amp;DocUniqueName=ContratoDeCompra&amp;DocTypeName=NextWay.Entities.Marketplace.Tendering.ProcurementContract&amp;ProfileVersion=8&amp;DocUniqueIdentifier=CO1.PCCNTR.8938368&amp;prevCtxUrl=https%3a%2f%2fwww.secop.gov.co%3a443%2fCO1ContractsManagement%2fTendering%2fProcurementContractManagement%2fIndex&amp;prevCtxLbl=Contratos+</t>
  </si>
  <si>
    <t>EPC-PS-111-2026</t>
  </si>
  <si>
    <t>Diana Patricia Rangel Jimenez</t>
  </si>
  <si>
    <t>PRESTACIÓN DE SERVICIOS PROFESIONALES PARA EL APOYO A LA FORMULACIÓN Y ACTUALIZACIÓN DE LOS PLANES DE SANEAMIENTO Y MANEJO DE VERTIMIENTOS (PSMV) DESARROLLADOS POR LA SUBGERENCIA TÉCNICA Y OPERATIVA DE EMPRESAS PUBLICAS DE CUNDINAMARCA SA ESP.</t>
  </si>
  <si>
    <t>17753 (26/12/2024), 17756 
(26/12/2024) ,17759 (26/12/2024), 17762 
(26/12/2024),17779 (26/12/2024), 17793 
(26/12/2024) 19018 
(15/09/2025), 19020 
(15/09/2025) , 19032 
(15/09/2025) 19050 
(15/09/2025), 19069 (15/09/2025), 19071 (15/09/2025)</t>
  </si>
  <si>
    <t>20260041 DE 17-01-2026</t>
  </si>
  <si>
    <t>1011-26 (08/01/2026)</t>
  </si>
  <si>
    <t>18/09/2026</t>
  </si>
  <si>
    <t>https://www.secop.gov.co/CO1ContractsManagement/Tendering/ProcurementContractEdit/Update?ProfileName=CCE-16-Servicios_profesionales_gestion&amp;PPI=CO1.PPI.44887432&amp;DocUniqueName=ContratoDeCompra&amp;DocTypeName=NextWay.Entities.Marketplace.Tendering.ProcurementContract&amp;ProfileVersion=8&amp;DocUniqueIdentifier=CO1.PCCNTR.8940865&amp;prevCtxUrl=https%3a%2f%2fwww.secop.gov.co%3a443%2fCO1ContractsManagement%2fTendering%2fProcurementContractManagement%2fIndex&amp;prevCtxLbl=Contratos+</t>
  </si>
  <si>
    <t>EPC-PS-112-2026</t>
  </si>
  <si>
    <t>Jaibert Quiroga Meneses</t>
  </si>
  <si>
    <t>INGENIERA SANITARIA</t>
  </si>
  <si>
    <t>PRESTACIÓN DE SERVICIOS PROFESIONALES PARA EL APOYO A LA FORMULACIÓN Y ACTUALIZACIÓN DE LOS PLANES DE SANEAMIENTO Y MANEJO DE VERTIMIENTOS (PSMV) DESARROLLADOS POR LA SUBGERENCIA TÉCNICA Y OPERATIVA DE EMPRESAS PÚBLICAS DE CUNDINAMARCA SAESP</t>
  </si>
  <si>
    <t>17779
(26/12/2024), 19018
(15/09/2025), 19020
(15/09/2025), 19032
(15/09/2025), 19050
(15/09/2025), 19069
(15/09/2025), 19071
(15/09/2025)</t>
  </si>
  <si>
    <t>20260058 DE 17/01/2026</t>
  </si>
  <si>
    <t>1014-26
(08/01/2026)</t>
  </si>
  <si>
    <t>https://www.secop.gov.co/CO1ContractsManagement/Tendering/ProcurementContractEdit/Update?ProfileName=CCE-16-Servicios_profesionales_gestion&amp;PPI=CO1.PPI.44885111&amp;DocUniqueName=ContratoDeCompra&amp;DocTypeName=NextWay.Entities.Marketplace.Tendering.ProcurementContract&amp;ProfileVersion=8&amp;DocUniqueIdentifier=CO1.PCCNTR.8940932&amp;prevCtxUrl=https%3a%2f%2fwww.secop.gov.co%3a443%2fCO1ContractsManagement%2fTendering%2fProcurementContractManagement%2fIndex&amp;prevCtxLbl=Contratos+</t>
  </si>
  <si>
    <t>EPC-PS-113-2026</t>
  </si>
  <si>
    <t>Karem Lorena Cárdenas Chala</t>
  </si>
  <si>
    <t>PRESTACIÓN DE SERVICIOS PROFESIONALES A LA SUBGERENCIA TÉCNICA Y OPERATIVA PARA EL APOYO EN LA FORMULACIÓN, ESTRUCTURACIÓN Y EJECUCIÓN DE LOS PROYECTOS DE PROGRAMAS DE USO EFICIENTE Y AHORRO DE AGUA (PUEAA) EN EL MARCO DE LAS SOLICITUDES DE CONCESIONES DE AGUA PARA LOS ACUEDUCTOS DE DEPARTAMENTO</t>
  </si>
  <si>
    <t>19243
(22/10/2025), 19244
(22/10/2025), 19245
(22/10/2025), 19246
(22/10/2025)</t>
  </si>
  <si>
    <t>20260049 DE 17/01/2026</t>
  </si>
  <si>
    <t>1017-26
(08/01/2026)</t>
  </si>
  <si>
    <t>https://www.secop.gov.co/CO1ContractsManagement/Tendering/ProcurementContractEdit/Update?ProfileName=CCE-16-Servicios_profesionales_gestion&amp;PPI=CO1.PPI.44885877&amp;DocUniqueName=ContratoDeCompra&amp;DocTypeName=NextWay.Entities.Marketplace.Tendering.ProcurementContract&amp;ProfileVersion=8&amp;DocUniqueIdentifier=CO1.PCCNTR.8952596&amp;prevCtxUrl=https%3a%2f%2fwww.secop.gov.co%3a443%2fCO1ContractsManagement%2fTendering%2fProcurementContractManagement%2fIndex&amp;prevCtxLbl=Contratos+</t>
  </si>
  <si>
    <t>EPC-PS-114-2026</t>
  </si>
  <si>
    <t>Tannia Alejandra Herrera Pedraza</t>
  </si>
  <si>
    <t xml:space="preserve">ADMINISTRADOR FINANCIERO </t>
  </si>
  <si>
    <t>20260021 DE 16-01-2026</t>
  </si>
  <si>
    <t>1028-26
(09/01/2026)</t>
  </si>
  <si>
    <t>https://www.secop.gov.co/CO1ContractsManagement/Tendering/ProcurementContractEdit/Update?ProfileName=CCE-16-Servicios_profesionales_gestion&amp;PPI=CO1.PPI.44807748&amp;DocUniqueName=ContratoDeCompra&amp;DocTypeName=NextWay.Entities.Marketplace.Tendering.ProcurementContract&amp;ProfileVersion=8&amp;DocUniqueIdentifier=CO1.PCCNTR.8908962&amp;prevCtxUrl=https%3a%2f%2fwww.secop.gov.co%3a443%2fCO1ContractsManagement%2fTendering%2fProcurementContractManagement%2fIndex&amp;prevCtxLbl=Contratos+</t>
  </si>
  <si>
    <t>EPC-PS-115-2026</t>
  </si>
  <si>
    <t>SAUL CAMILO GUZMAN LOZANO</t>
  </si>
  <si>
    <t>PRESTACIÓN DE SERVICIOS PROFESIONALES ESPECIALIZADOS PARA BRINDAR APOYO EN LA COORDINACIÓN, ARTICULACIÓN Y SEGUIMIENTO TÉCNICO, INSTITUCIONAL E INTEGRAL REQUERIDOS PARA LA IMPLEMENTACIÓN DEL PROGRAMA ALCANTARILLADO AL CAMPO, EN EL MARCO DE LAS ACTIVIDADES ADELANTADAS POR LA DIRECCIÓN OPERATIVA, ASEGURAMIENTO DE LA PRESTACIÓN Y DE PROYECTOS ESPECIALES</t>
  </si>
  <si>
    <t>20260099
(09/01/2026)</t>
  </si>
  <si>
    <t>20260124 DE 16-01-2026</t>
  </si>
  <si>
    <t xml:space="preserve">NO EJECUCION </t>
  </si>
  <si>
    <t>https://www.secop.gov.co/CO1ContractsManagement/Tendering/ProcurementContractEdit/Update?ProfileName=CCE-11-Procedimiento_Publicidad&amp;PPI=CO1.PPI.44807136&amp;DocUniqueName=ContratoDeCompra&amp;DocTypeName=NextWay.Entities.Marketplace.Tendering.ProcurementContract&amp;ProfileVersion=12&amp;DocUniqueIdentifier=CO1.PCCNTR.8909739&amp;prevCtxUrl=https%3a%2f%2fwww.secop.gov.co%3a443%2fCO1ContractsManagement%2fTendering%2fProcurementContractManagement%2fIndex&amp;prevCtxLbl=Contratos+</t>
  </si>
  <si>
    <t>EPC-PS-116-2026</t>
  </si>
  <si>
    <t>JEFFER ARMANDO CARDENAS LEON</t>
  </si>
  <si>
    <t>18803
(30/07/2025)</t>
  </si>
  <si>
    <t>20260022 DE 16-01-2026</t>
  </si>
  <si>
    <t>1039-26
(13/01/2026)</t>
  </si>
  <si>
    <t>15/09/2026</t>
  </si>
  <si>
    <t>https://www.secop.gov.co/CO1ContractsManagement/Tendering/ProcurementContractEdit/Update?ProfileName=CCE-16-Servicios_profesionales_gestion&amp;PPI=CO1.PPI.44806245&amp;DocUniqueName=ContratoDeCompra&amp;DocTypeName=NextWay.Entities.Marketplace.Tendering.ProcurementContract&amp;ProfileVersion=8&amp;DocUniqueIdentifier=CO1.PCCNTR.8909443&amp;prevCtxUrl=https%3a%2f%2fwww.secop.gov.co%3a443%2fCO1ContractsManagement%2fTendering%2fProcurementContractManagement%2fIndex&amp;prevCtxLbl=Contratos+</t>
  </si>
  <si>
    <t>EPC-PS-117-2026</t>
  </si>
  <si>
    <t>MYRIAM LOPEZ MORALES</t>
  </si>
  <si>
    <t>PRESTACIÓN DE SERVICIOS PROFESIONALES PARA APOYAR LA GESTIÓN ADMINISTRATIVA MEDIANTE LA CONSOLIDACIÓN, ORGANIZACIÓN Y SEGUIMIENTO DE INFORMACIÓN ADMINISTRATIVA Y DE SOPORTE FINANCIERO Y PRESUPUESTAL, NECESARIA PARA LA IMPLEMENTACIÓN DE LOS PLANES, PROGRAMAS Y PROYECTOS DE LA DIRECCIÓN OPERATIVA, ASEGURAMIENTO DE LA PRESTACIÓN Y PROYECTOS ESPECIALES</t>
  </si>
  <si>
    <t>20260129
(9/01/2026)</t>
  </si>
  <si>
    <t>20260116 DE 16-01-2026</t>
  </si>
  <si>
    <t>https://www.secop.gov.co/CO1ContractsManagement/Tendering/ProcurementContractEdit/Update?ProfileName=CCE-11-Procedimiento_Publicidad&amp;PPI=CO1.PPI.44808529&amp;DocUniqueName=ContratoDeCompra&amp;DocTypeName=NextWay.Entities.Marketplace.Tendering.ProcurementContract&amp;ProfileVersion=12&amp;DocUniqueIdentifier=CO1.PCCNTR.8924101&amp;prevCtxUrl=https%3a%2f%2fwww.secop.gov.co%3a443%2fCO1ContractsManagement%2fTendering%2fProcurementContractManagement%2fIndex&amp;prevCtxLbl=Contratos+</t>
  </si>
  <si>
    <t>EPC-PS-118-2026</t>
  </si>
  <si>
    <t>EPC-CD-118-2026</t>
  </si>
  <si>
    <t>NATALY RAMIREZ MARTINEZ</t>
  </si>
  <si>
    <t>INGENIERO QUIMICO</t>
  </si>
  <si>
    <t>PRESTACIÓN DE SERVICIOS PROFESIONALES PARA BRINDAR APOYO EN LA GESTIÓN, ACOMPAÑAMIENTO Y SEGUIMIENTO DE LAS ACTIVIDADES DEL COMPONENTE TÉCNICO Y OPERATIVO ASOCIADAS A LA IMPLEMENTACIÓN DE LAS FASES I, II Y III DEL PROGRAMA AGUA A LA VEREDA, EN EL MARCO DE LAS ACTIVIDADES ADELANTADAS POR LA DIRECCIÓN OPERATIVA, DE ASEGURAMIENTO DE LA PRESTACIÓN Y DE PROYECTOS ESPECIALES</t>
  </si>
  <si>
    <t>Un (1) primer pago proporcional a los días efectivamente ejecutados en el primer (01) mes calendario del contrato, sobre una remuneración mensual de base de SEIS MILLONES SEISCIENTOS OCHENTA Y TRES MIL PESOS ($6.683.000) M/CTE, contados a partir de la fecha de inicio del contrato.</t>
  </si>
  <si>
    <t>b) Ocho (8) pagos iguales y sucesivos, que serán cancelados mes vencido, cada uno de ellos por la suma de: SEIS MILLONES SEISCIENTOS OCHENTA Y TRES MIL PESOS ($6.683.000) M/CTE. c) Un Último pago proporcional a los días ejecutados en el último mes calendario del contrato, sobre la base de una remuneración mensual de SEIS MILLONES SEISCIENTOS OCHENTA Y TRES MIL PESOS ($6.683.000) M/CTE, hasta la fecha de terminación de contrato, los anteriores pagos por concepto de honorarios previo al cumplimiento de los requisitos de pago</t>
  </si>
  <si>
    <t>18332 (20/04/2025)</t>
  </si>
  <si>
    <t>20260042 DE 17-01-2026</t>
  </si>
  <si>
    <t>1023-26
(09/01/2026)</t>
  </si>
  <si>
    <t>16/10/2026</t>
  </si>
  <si>
    <t>https://www.secop.gov.co/CO1ContractsManagement/Tendering/ProcurementContractEdit/Update?ProfileName=CCE-16-Servicios_profesionales_gestion&amp;PPI=CO1.PPI.44829940&amp;DocUniqueName=ContratoDeCompra&amp;DocTypeName=NextWay.Entities.Marketplace.Tendering.ProcurementContract&amp;ProfileVersion=8&amp;DocUniqueIdentifier=CO1.PCCNTR.8930808&amp;prevCtxUrl=https%3a%2f%2fwww.secop.gov.co%3a443%2fCO1ContractsManagement%2fTendering%2fProcurementContractManagement%2fIndex&amp;prevCtxLbl=Contratos+</t>
  </si>
  <si>
    <t>EPC-PS-119-2026</t>
  </si>
  <si>
    <t>EPC-CD-119-2026</t>
  </si>
  <si>
    <t>LINDA VANESSA LUNA ROJAS</t>
  </si>
  <si>
    <t>PRESTACIÓN DE SERVICIOS PROFESIONALES PARA EL APOYO EN LA IMPLEMENTACIÓN DEL PLAN DE ACOMPAÑAMIENTO SOCIAL EN OBRA EN PROYECTOS DE LA ETAPA DE INVERSIÓN EN EL MARCO DEL PLAN DE GESTION SOCIAL</t>
  </si>
  <si>
    <t>18124 (25/03/2025)</t>
  </si>
  <si>
    <t>20260043 DE 17-01-2026</t>
  </si>
  <si>
    <t>1002
(06/01/2026)</t>
  </si>
  <si>
    <t>https://www.secop.gov.co/CO1ContractsManagement/Tendering/ProcurementContractEdit/Update?ProfileName=CCE-16-Servicios_profesionales_gestion&amp;PPI=CO1.PPI.44830040&amp;DocUniqueName=ContratoDeCompra&amp;DocTypeName=NextWay.Entities.Marketplace.Tendering.ProcurementContract&amp;ProfileVersion=8&amp;DocUniqueIdentifier=CO1.PCCNTR.8931163&amp;prevCtxUrl=https%3a%2f%2fwww.secop.gov.co%3a443%2fCO1ContractsManagement%2fTendering%2fProcurementContractManagement%2fIndex&amp;prevCtxLbl=Contratos+</t>
  </si>
  <si>
    <t>EPC-PS-120-2026</t>
  </si>
  <si>
    <t>EPC-CD-120-2026</t>
  </si>
  <si>
    <t>ANGIE LIZETH RODRIGUEZ VERDUGO</t>
  </si>
  <si>
    <t>PRESTACIÓN DE SERVICIOS COMO APOYO A LA SUBGERENCIA TÉCNICA Y OPERATIVA DE EMPRESAS PÚBLICAS DE CUNDINAMARCA S.A.ESP., EN LOS PROCESOS TÉCNICOS Y ADMINISTRATIVOS QUE SE DERIVEN DE LA EJECUCIÓN DE LOS PROYECTOS DE RESIDUOS SÓLIDOS Y DEL PLAN DE ABASTECIMIENTO HIDRICO CON ENFOQUE ECOSOSTENIBLE</t>
  </si>
  <si>
    <t>20260106 de 09-01-2026</t>
  </si>
  <si>
    <t>20260139 de 19-01-2026</t>
  </si>
  <si>
    <t>24-03-2026</t>
  </si>
  <si>
    <t>20260340 de 30-03-2026</t>
  </si>
  <si>
    <t>19/11/2026</t>
  </si>
  <si>
    <t>https://www.secop.gov.co/CO1ContractsManagement/Tendering/ProcurementContractEdit/View?docUniqueIdentifier=CO1.PCCNTR.8931832&amp;prevCtxUrl=https%3a%2f%2fwww.secop.gov.co%3a443%2fCO1ContractsManagement%2fTendering%2fProcurementContractManagement%2fIndex&amp;prevCtxLbl=Contratos+</t>
  </si>
  <si>
    <t>EPC-PS-121-2026</t>
  </si>
  <si>
    <t>EPC-CD-121-2026</t>
  </si>
  <si>
    <t>angie camila zabala salamanca</t>
  </si>
  <si>
    <t>20260044 DE17-01-2026</t>
  </si>
  <si>
    <t>1025-26
(09/01/2026)</t>
  </si>
  <si>
    <t>https://www.secop.gov.co/CO1ContractsManagement/Tendering/ProcurementContractEdit/Update?ProfileName=CCE-16-Servicios_profesionales_gestion&amp;PPI=CO1.PPI.44831441&amp;DocUniqueName=ContratoDeCompra&amp;DocTypeName=NextWay.Entities.Marketplace.Tendering.ProcurementContract&amp;ProfileVersion=8&amp;DocUniqueIdentifier=CO1.PCCNTR.8932838&amp;prevCtxUrl=https%3a%2f%2fwww.secop.gov.co%3a443%2fCO1ContractsManagement%2fTendering%2fProcurementContractManagement%2fIndex&amp;prevCtxLbl=Contratos+</t>
  </si>
  <si>
    <t>EPC-PS-122-2026</t>
  </si>
  <si>
    <t>EPC-CD-122-2026</t>
  </si>
  <si>
    <t>LUIS ALEJANDRO CARDENAS</t>
  </si>
  <si>
    <t>PRESTACIÓN DE SERVICIOS PROFESIONALES PARA BRINDAR APOYO EN EL SEGUIMIENTO, ACOMPAÑAMIENTO Y DESARROLLO DE LAS ACTIVIDADES QUE SE ADELANTAN EN EL MARCO DE LA IMPLEMENTACIÓN DE LAS FASES I, II Y III DEL PROGRAMA AGUA A LA VEREDA, ESPECIALMENTE EN LO RELACIONADO CON EL PROYECTO SIASAR</t>
  </si>
  <si>
    <t>20260045 DE 17-01-2025</t>
  </si>
  <si>
    <t>1029-26
(09/01/2026)</t>
  </si>
  <si>
    <t>https://www.secop.gov.co/CO1ContractsManagement/Tendering/ProcurementContractEdit/Update?ProfileName=CCE-16-Servicios_profesionales_gestion&amp;PPI=CO1.PPI.44831798&amp;DocUniqueName=ContratoDeCompra&amp;DocTypeName=NextWay.Entities.Marketplace.Tendering.ProcurementContract&amp;ProfileVersion=8&amp;DocUniqueIdentifier=CO1.PCCNTR.8934063&amp;prevCtxUrl=https%3a%2f%2fwww.secop.gov.co%3a443%2fCO1ContractsManagement%2fTendering%2fProcurementContractManagement%2fIndex&amp;prevCtxLbl=Contratos+</t>
  </si>
  <si>
    <t>EPC-PS-123-2026</t>
  </si>
  <si>
    <t>Wilson Davian Medina Gomez</t>
  </si>
  <si>
    <t>20260046 DE 1701-2026</t>
  </si>
  <si>
    <t>1047-26
(13/01/2026)</t>
  </si>
  <si>
    <t>https://www.secop.gov.co/CO1ContractsManagement/Tendering/ProcurementContractEdit/Update?ProfileName=CCE-11-Procedimiento_Publicidad&amp;PPI=CO1.PPI.44799520&amp;DocUniqueName=ContratoDeCompra&amp;DocTypeName=NextWay.Entities.Marketplace.Tendering.ProcurementContract&amp;ProfileVersion=12&amp;DocUniqueIdentifier=CO1.PCCNTR.8905706&amp;prevCtxUrl=https%3a%2f%2fwww.secop.gov.co%3a443%2fCO1ContractsManagement%2fTendering%2fProcurementContractManagement%2fIndex&amp;prevCtxLbl=Contratos+</t>
  </si>
  <si>
    <t>EPC-PS-124-2026</t>
  </si>
  <si>
    <t>WALTER DUVAN UMBACIA GARZON</t>
  </si>
  <si>
    <t xml:space="preserve">18332 
(20/04/2025) </t>
  </si>
  <si>
    <t>20260023 DE 16-01-2026</t>
  </si>
  <si>
    <t>1046-25 
(13/01/2026)</t>
  </si>
  <si>
    <t>14-07-2026</t>
  </si>
  <si>
    <t xml:space="preserve">CLAUSULA CUARTA </t>
  </si>
  <si>
    <t>https://www.secop.gov.co/CO1ContractsManagement/Tendering/ProcurementContractEdit/Update?ProfileName=CCE-16-Servicios_profesionales_gestion&amp;PPI=CO1.PPI.44801229&amp;DocUniqueName=ContratoDeCompra&amp;DocTypeName=NextWay.Entities.Marketplace.Tendering.ProcurementContract&amp;ProfileVersion=8&amp;DocUniqueIdentifier=CO1.PCCNTR.8905353&amp;prevCtxUrl=https%3a%2f%2fwww.secop.gov.co%3a443%2fCO1ContractsManagement%2fTendering%2fProcurementContractManagement%2fIndex&amp;prevCtxLbl=Contratos+</t>
  </si>
  <si>
    <t>EPC-PS-125-2026</t>
  </si>
  <si>
    <t>Lady Carolina Ruiz Alfonso</t>
  </si>
  <si>
    <t>18332 
(20/04/2025)</t>
  </si>
  <si>
    <t>20260024 DE 16-01-2026</t>
  </si>
  <si>
    <t>1022-26 
(09/01/2026)</t>
  </si>
  <si>
    <t>https://www.secop.gov.co/CO1ContractsManagement/Tendering/ProcurementContractEdit/Update?ProfileName=CCE-16-Servicios_profesionales_gestion&amp;PPI=CO1.PPI.44807159&amp;DocUniqueName=ContratoDeCompra&amp;DocTypeName=NextWay.Entities.Marketplace.Tendering.ProcurementContract&amp;ProfileVersion=8&amp;DocUniqueIdentifier=CO1.PCCNTR.8909112&amp;prevCtxUrl=https%3a%2f%2fwww.secop.gov.co%3a443%2fCO1ContractsManagement%2fTendering%2fProcurementContractManagement%2fIndex&amp;prevCtxLbl=Contratos+</t>
  </si>
  <si>
    <t>EPC-PS-126-2026</t>
  </si>
  <si>
    <t>MARIA ALEJANDRA BARON GARCIA</t>
  </si>
  <si>
    <t>PRESTACIÓN DE SERVICIOS PROFESIONALES PARA BRINDAR APOYO EN LA PLANEACIÓN, EJECUCIÓN, SEGUIMIENTO Y CONTROL DE LOS PROCESOS JURÍDICOS, CONTRACTUALES Y ADMINISTRATIVOS DE LA DIRECCIÓN OPERATIVA, ASEGURAMIENTO DE LA PRESTACIÓN Y PROYECTOS ESPECIALES</t>
  </si>
  <si>
    <t xml:space="preserve">20260113 
(9/01/2026) </t>
  </si>
  <si>
    <t>20260117 DE 16-01-2026</t>
  </si>
  <si>
    <t>31/10/2026</t>
  </si>
  <si>
    <t>https://www.secop.gov.co/CO1ContractsManagement/Tendering/ProcurementContractEdit/Update?ProfileName=CCE-11-Procedimiento_Publicidad&amp;PPI=CO1.PPI.44811039&amp;DocUniqueName=ContratoDeCompra&amp;DocTypeName=NextWay.Entities.Marketplace.Tendering.ProcurementContract&amp;ProfileVersion=12&amp;DocUniqueIdentifier=CO1.PCCNTR.8909869&amp;prevCtxUrl=https%3a%2f%2fwww.secop.gov.co%3a443%2fCO1ContractsManagement%2fTendering%2fProcurementContractManagement%2fIndex&amp;prevCtxLbl=Contratos+</t>
  </si>
  <si>
    <t>EPC-PS-127-2026</t>
  </si>
  <si>
    <t>EDIER MORA ACOSTA</t>
  </si>
  <si>
    <t>INGENIEROSANITARIO</t>
  </si>
  <si>
    <t>PRESTACIÓN DE SERVICIOS PROFESIONALES PARA APOYAR LA ASISTENCIA TÉCNICA Y FORTALECIMIENTO INSTITUCIONAL EN LOS ASPECTOS DE CALIDAD DEL AGUA PARA CONSUMO HUMANO Y RESIDUAL, AMBIENTALES Y TÉCNICOS DE LOS PRESTADORES DEL DEPARTAMENTO DE CUNDINAMARCA</t>
  </si>
  <si>
    <t xml:space="preserve">20260114 
(9/01/2025) </t>
  </si>
  <si>
    <t>20260118 DE 16-01-2026</t>
  </si>
  <si>
    <t>https://www.secop.gov.co/CO1ContractsManagement/Tendering/ProcurementContractEdit/Update?ProfileName=CCE-11-Procedimiento_Publicidad&amp;PPI=CO1.PPI.44811006&amp;DocUniqueName=ContratoDeCompra&amp;DocTypeName=NextWay.Entities.Marketplace.Tendering.ProcurementContract&amp;ProfileVersion=12&amp;DocUniqueIdentifier=CO1.PCCNTR.8909928&amp;prevCtxUrl=https%3a%2f%2fwww.secop.gov.co%3a443%2fCO1ContractsManagement%2fTendering%2fProcurementContractManagement%2fIndex&amp;prevCtxLbl=Contratos+</t>
  </si>
  <si>
    <t>EPC-PS-128-2026</t>
  </si>
  <si>
    <t>LUIS GABRIEL RAMIREZ</t>
  </si>
  <si>
    <t>PRESTACIÓN DE SERVICIOS PROFESIONALES PARA BRINDAR APOYO EN EL FORTALECIMIENTO COMERCIAL Y FINANCIERO A LOS PRESTADORES DE SERVICIOS PÚBLICOS DOMICILIARIOS DEL DEPARTAMENTO DE CUNDINAMARCA Y A LAS EMPRESAS SOCIAS DE E.P.C S.A E.S.P</t>
  </si>
  <si>
    <t xml:space="preserve">20260120 
(9/01/2026) </t>
  </si>
  <si>
    <t>20260129 DE 17-1-2026</t>
  </si>
  <si>
    <t>19/01/2026</t>
  </si>
  <si>
    <t>18-09-2026</t>
  </si>
  <si>
    <t>https://www.secop.gov.co/CO1ContractsManagement/Tendering/ProcurementContractEdit/Update?ProfileName=CCE-11-Procedimiento_Publicidad&amp;PPI=CO1.PPI.44810626&amp;DocUniqueName=ContratoDeCompra&amp;DocTypeName=NextWay.Entities.Marketplace.Tendering.ProcurementContract&amp;ProfileVersion=12&amp;DocUniqueIdentifier=CO1.PCCNTR.8908999&amp;prevCtxUrl=https%3a%2f%2fwww.secop.gov.co%3a443%2fCO1ContractsManagement%2fTendering%2fProcurementContractManagement%2fIndex&amp;prevCtxLbl=Contratos+</t>
  </si>
  <si>
    <t>EPC-PS-129-2026</t>
  </si>
  <si>
    <t>XIOMARA GONZALEZ</t>
  </si>
  <si>
    <t>PRESTACIÓN DE SERVICIOS PROFESIONALES PARA BRINDAR APOYO EN LA GESTIÓN, SEGUIMIENTO Y REPORTE DE INFORMACIÓN ASOCIADA AL COMPONENTE FINANCIERO DE LOS PLANES, PROGRAMAS Y PROYECTOS DE LA DIRECCIÓN OPERATIVA, DE ASEGURAMIENTO DE LA PRESTACIÓN Y DE PROYECTOS ESPECIALES</t>
  </si>
  <si>
    <t xml:space="preserve">20260128 
(09/01/2026) </t>
  </si>
  <si>
    <t>20260128 DE 17-01-2026</t>
  </si>
  <si>
    <t>https://www.secop.gov.co/CO1ContractsManagement/Tendering/ProcurementContractEdit/Update?ProfileName=CCE-11-Procedimiento_Publicidad&amp;PPI=CO1.PPI.44809859&amp;DocUniqueName=ContratoDeCompra&amp;DocTypeName=NextWay.Entities.Marketplace.Tendering.ProcurementContract&amp;ProfileVersion=12&amp;DocUniqueIdentifier=CO1.PCCNTR.8909199&amp;prevCtxUrl=https%3a%2f%2fwww.secop.gov.co%3a443%2fCO1ContractsManagement%2fTendering%2fProcurementContractManagement%2fIndex&amp;prevCtxLbl=Contratos+</t>
  </si>
  <si>
    <t>EPC-PS-130-2026</t>
  </si>
  <si>
    <t>HEIDI SOLER BELTRAN</t>
  </si>
  <si>
    <t>PRESTACIÓN DE SERVICIOS PROFESIONALES PARA BRINDAR APOYO EN LA GESTIÓN DE LOS ASUNTOS ADMINISTRATIVOS Y CONTRACTUALES ASOCIADOS A LA IMPLEMENTACIÓN DE LAS FASES I, II Y III DEL PROGRAMA AGUA A LA VEREDA</t>
  </si>
  <si>
    <t>20260047 DE 17-01-2026</t>
  </si>
  <si>
    <t xml:space="preserve">1052-26 
(13/01/2026) </t>
  </si>
  <si>
    <t>https://www.secop.gov.co/CO1ContractsManagement/Tendering/ProcurementContractEdit/Update?ProfileName=CCE-16-Servicios_profesionales_gestion&amp;PPI=CO1.PPI.44889028&amp;DocUniqueName=ContratoDeCompra&amp;DocTypeName=NextWay.Entities.Marketplace.Tendering.ProcurementContract&amp;ProfileVersion=8&amp;DocUniqueIdentifier=CO1.PCCNTR.8941178&amp;prevCtxUrl=https%3a%2f%2fwww.secop.gov.co%3a443%2fCO1ContractsManagement%2fTendering%2fProcurementContractManagement%2fIndex&amp;prevCtxLbl=Contratos+</t>
  </si>
  <si>
    <t>EPC-PS-131-2026</t>
  </si>
  <si>
    <t>EPC-PS-131-2025</t>
  </si>
  <si>
    <t>CONSULTORES LEGALES AB SAS</t>
  </si>
  <si>
    <t>PRESTACIÓN DE SERVICIOS PROFESIONALES ESPECIALIZADOS PARA EL APOYO DE LA DIRECCIÓN JURÍDICA DE EMPRESAS PÚBLICAS DE CUNDINAMARCA S.A E.S.P EN LO RELACIONADO CON LA ASESORÍA LEGAL Y LA ATENCIÓN DE PROCESOS JUDICIALES Y EXTRAJUDICIALES.</t>
  </si>
  <si>
    <t>20260072 
(7/01/2026)</t>
  </si>
  <si>
    <t>20260126 DE 17-01-2026</t>
  </si>
  <si>
    <t>20260353 DE 09-04-2026</t>
  </si>
  <si>
    <t>si</t>
  </si>
  <si>
    <t>23-01-2026</t>
  </si>
  <si>
    <t>22/07/2026</t>
  </si>
  <si>
    <t>Hector Gabriel Camelo Ramirez</t>
  </si>
  <si>
    <t>https://www.secop.gov.co/CO1ContractsManagement/Tendering/ProcurementContractEdit/Update?ProfileName=CCE-11-Procedimiento_Publicidad&amp;PPI=CO1.PPI.44913856&amp;DocUniqueName=ContratoDeCompra&amp;DocTypeName=NextWay.Entities.Marketplace.Tendering.ProcurementContract&amp;ProfileVersion=12&amp;DocUniqueIdentifier=CO1.PCCNTR.8955853&amp;prevCtxUrl=https%3a%2f%2fwww.secop.gov.co%3a443%2fCO1ContractsManagement%2fTendering%2fProcurementContractManagement%2fIndex&amp;prevCtxLbl=Contratos+</t>
  </si>
  <si>
    <t>EPC-PS-132-2026</t>
  </si>
  <si>
    <t>EPC-PS-132-2025</t>
  </si>
  <si>
    <t xml:space="preserve">ASESORES AUDITORES INTEGRALES </t>
  </si>
  <si>
    <t>PRESTAR LOS SERVICIOS DE ASESORIA JURIDICA PARA APOYAR A LA DIRECCION JURIDICA DE EMPRESAS PUBLICAS DE CUNDINAMARCA S.A. E.S.P., CON LOS ASUNTOS PROPIOS DE LA DIRECCION</t>
  </si>
  <si>
    <t>20260075 (7/01/2026)</t>
  </si>
  <si>
    <t>20260127 DE 17-01-2026</t>
  </si>
  <si>
    <t>22-01-2026</t>
  </si>
  <si>
    <t>21/07/2026</t>
  </si>
  <si>
    <t>https://www.secop.gov.co/CO1ContractsManagement/Tendering/ProcurementContractEdit/Update?ProfileName=CCE-11-Procedimiento_Publicidad&amp;PPI=CO1.PPI.44915851&amp;DocUniqueName=ContratoDeCompra&amp;DocTypeName=NextWay.Entities.Marketplace.Tendering.ProcurementContract&amp;ProfileVersion=12&amp;DocUniqueIdentifier=CO1.PCCNTR.8955820&amp;prevCtxUrl=https%3a%2f%2fwww.secop.gov.co%3a443%2fCO1ContractsManagement%2fTendering%2fProcurementContractManagement%2fIndex&amp;prevCtxLbl=Contratos+</t>
  </si>
  <si>
    <t>EPC-PS-133-2026</t>
  </si>
  <si>
    <t>DAYANA GONZALEZ</t>
  </si>
  <si>
    <t>PRESTACIÓN DE SERVICIOS PROFESIONALES PARA APOYAR LAS ACTIVIDADES JURÍDICAS QUE ADELANTA LA DIRECCIÓN DE GESTIÓN CONTRACTUAL EN LA ESTRUCTURACIÓN, DESARROLLO Y FINALIZACIÓN DE LOS PROCESOS CONTRACTUALES.</t>
  </si>
  <si>
    <t>20260149 (15/01/2026)</t>
  </si>
  <si>
    <t>20260119 DE 16-01-2026</t>
  </si>
  <si>
    <t>19/09/2026</t>
  </si>
  <si>
    <t>https://www.secop.gov.co/CO1ContractsManagement/Tendering/ProcurementContractEdit/Update?ProfileName=CCE-11-Procedimiento_Publicidad&amp;PPI=CO1.PPI.44811767&amp;DocUniqueName=ContratoDeCompra&amp;DocTypeName=NextWay.Entities.Marketplace.Tendering.ProcurementContract&amp;ProfileVersion=12&amp;DocUniqueIdentifier=CO1.PCCNTR.8910125&amp;prevCtxUrl=https%3a%2f%2fwww.secop.gov.co%3a443%2fCO1ContractsManagement%2fTendering%2fProcurementContractManagement%2fIndex&amp;prevCtxLbl=Contratos+</t>
  </si>
  <si>
    <t>EPC-PS-134-2026</t>
  </si>
  <si>
    <t>LUZ ENITH BARBOSA</t>
  </si>
  <si>
    <t>PRESTACIÓN DE SERVICIOS PROFESIONALES PARA APOYAR EL MANTENIMIENTO Y LA MEJORA CONTINUA DEL SISTEMA INTEGRADO DE GESTIÓN DE EMPRESAS PÚBLICAS DE CUNDINAMARCA S.A. ESP.</t>
  </si>
  <si>
    <t>20260134 
(13/01/2026)</t>
  </si>
  <si>
    <t>20260125 DE 17-01-2026</t>
  </si>
  <si>
    <t>18/07/2026</t>
  </si>
  <si>
    <t>https://www.secop.gov.co/CO1ContractsManagement/Tendering/ProcurementContractEdit/Update?ProfileName=CCE-11-Procedimiento_Publicidad&amp;PPI=CO1.PPI.44851118&amp;DocUniqueName=ContratoDeCompra&amp;DocTypeName=NextWay.Entities.Marketplace.Tendering.ProcurementContract&amp;ProfileVersion=12&amp;DocUniqueIdentifier=CO1.PCCNTR.8931138&amp;prevCtxUrl=https%3a%2f%2fwww.secop.gov.co%3a443%2fCO1ContractsManagement%2fTendering%2fProcurementContractManagement%2fIndex&amp;prevCtxLbl=Contratos+</t>
  </si>
  <si>
    <t>EPC-PS-135-2026</t>
  </si>
  <si>
    <t>JORGE MARIO DE LA CRUZ PIMIENTA</t>
  </si>
  <si>
    <t>TECNOLOGO EN AGUA Y SANEAMIENTO</t>
  </si>
  <si>
    <t>PRESTACIÓN DE SERVICIOS DE APOYO A LA GESTIÓN PARA APOYAR LAS ACTIVIDADES DE REVISIÓN, ORGANIZACIÓN, TRAMITE Y CONSOLIDACIÓN DOCUMENTAL DE LAS CUENTAS DE COBRO Y DEMÁS TRÁMITES ADMINISTRATIVOS DE LA DIRECCIÓN OPERATIVA, ASEGURAMIENTO DE LA PRESTACIÓN Y PROYECTOS ESPECIALES</t>
  </si>
  <si>
    <t xml:space="preserve">20260127 
(9/01/2026) </t>
  </si>
  <si>
    <t>20260120 DE 16-01-2026</t>
  </si>
  <si>
    <t>18-03-2026</t>
  </si>
  <si>
    <t xml:space="preserve">  </t>
  </si>
  <si>
    <t xml:space="preserve">modificar valor calusula segunda </t>
  </si>
  <si>
    <t>https://www.secop.gov.co/CO1ContractsManagement/Tendering/ProcurementContractEdit/Update?ProfileName=CCE-11-Procedimiento_Publicidad&amp;PPI=CO1.PPI.44843453&amp;DocUniqueName=ContratoDeCompra&amp;DocTypeName=NextWay.Entities.Marketplace.Tendering.ProcurementContract&amp;ProfileVersion=12&amp;DocUniqueIdentifier=CO1.PCCNTR.8926119&amp;prevCtxUrl=https%3a%2f%2fwww.secop.gov.co%3a443%2fCO1ContractsManagement%2fTendering%2fProcurementContractManagement%2fIndex&amp;prevCtxLbl=Contratos+</t>
  </si>
  <si>
    <t>EPC-PS-136-2026</t>
  </si>
  <si>
    <t>HYOOLL AMIR CARRILLO ROJAS</t>
  </si>
  <si>
    <t>ADMISTRADOR EMPRESAS</t>
  </si>
  <si>
    <t>PRESTACIÓN DE SERVICIOS PROFESIONALES ESPECIALIZADOS PARA BRINDAR APOYO EN LOS PROCESOS DE FORTALECIMIENTO INSTITUCIONAL DE LOS PRESTADORES DE SERVICIOS PÚBLICOS DOMICILIARIOS DEL DEPARTAMENTO DE CUNDINAMARCA, ASÍ COMO ADELANTAR ACTIVIDADES DE ACOMPAÑAMIENTO, SEGUIMIENTO Y APOYO ASOCIADAS A DICHO FORTALECIMIENTO</t>
  </si>
  <si>
    <t>202601118 de 09-01-2026</t>
  </si>
  <si>
    <t>20260140 de 19-01-2026</t>
  </si>
  <si>
    <t>https://www.secop.gov.co/CO1ContractsManagement/Tendering/ProcurementContractEdit/Update?ProfileName=CCE-11-Procedimiento_Publicidad&amp;PPI=CO1.PPI.44844489&amp;DocUniqueName=ContratoDeCompra&amp;DocTypeName=NextWay.Entities.Marketplace.Tendering.ProcurementContract&amp;ProfileVersion=12&amp;DocUniqueIdentifier=CO1.PCCNTR.8983521&amp;prevCtxUrl=https%3a%2f%2fwww.secop.gov.co%3a443%2fCO1ContractsManagement%2fTendering%2fProcurementContractManagement%2fIndex&amp;prevCtxLbl=Contratos+</t>
  </si>
  <si>
    <t>EPC-PS-137-2026</t>
  </si>
  <si>
    <t>DAGOBERTO ALVARADO HERRERA</t>
  </si>
  <si>
    <t>QUIMICO INDUSTRIAL</t>
  </si>
  <si>
    <t>PRESTACIÓN DE SERVICIOS PROFESIONALES PARA APOYAR LA ASISTENCIA TECNICA Y FORTALECIMIENTO INSTITUCIONAL EN LOS ASPECTOS DE CALIDAD DEL AGUA PARA CONSUMO HUMANO Y RESIDUAL, AMBIENTALES Y TECNICOS DE LOS PRESTADORES DEL DEPARTAMENTO DE CUNDINAMARCA</t>
  </si>
  <si>
    <t xml:space="preserve">20260136 
(13/01/2026) </t>
  </si>
  <si>
    <t>20260121 DE 16-01-2026</t>
  </si>
  <si>
    <t>https://www.secop.gov.co/CO1ContractsManagement/Tendering/ProcurementContractEdit/Update?ProfileName=CCE-11-Procedimiento_Publicidad&amp;PPI=CO1.PPI.44846266&amp;DocUniqueName=ContratoDeCompra&amp;DocTypeName=NextWay.Entities.Marketplace.Tendering.ProcurementContract&amp;ProfileVersion=12&amp;DocUniqueIdentifier=CO1.PCCNTR.8925883&amp;prevCtxUrl=https%3a%2f%2fwww.secop.gov.co%3a443%2fCO1ContractsManagement%2fTendering%2fProcurementContractManagement%2fIndex&amp;prevCtxLbl=Contratos+</t>
  </si>
  <si>
    <t>EPC-PS-138-2026</t>
  </si>
  <si>
    <t xml:space="preserve">EN EDICION </t>
  </si>
  <si>
    <t>ANDRES CAMILO YAÑEZ JARAMILLO</t>
  </si>
  <si>
    <t>20260048 DE 17-01-2026</t>
  </si>
  <si>
    <t>1035-26 
(13/01/2025)</t>
  </si>
  <si>
    <t>CLAUSULA CUARTA</t>
  </si>
  <si>
    <t>16/07/2026</t>
  </si>
  <si>
    <t>https://www.secop.gov.co/CO1ContractsManagement/Tendering/ProcurementContractEdit/Update?ProfileName=CCE-16-Servicios_profesionales_gestion&amp;PPI=CO1.PPI.44853649&amp;DocUniqueName=ContratoDeCompra&amp;DocTypeName=NextWay.Entities.Marketplace.Tendering.ProcurementContract&amp;ProfileVersion=8&amp;DocUniqueIdentifier=CO1.PCCNTR.8926673&amp;prevCtxUrl=https%3a%2f%2fwww.secop.gov.co%3a443%2fCO1ContractsManagement%2fTendering%2fProcurementContractManagement%2fIndex&amp;prevCtxLbl=Contratos+</t>
  </si>
  <si>
    <t>EPC-PS-139-2026</t>
  </si>
  <si>
    <t>EPC-CD-PS-139-2026</t>
  </si>
  <si>
    <t>THOMAS FERNANDO BOLAÑOS</t>
  </si>
  <si>
    <t>PRESTAR SERVICIOS DE APOYO ADMINISTRATIVO A LA DIRECCION JURIDICA DE EMPRESAS PUBLICAS DE CUNDINAMARCA S.A. E.S.P., ORIENTADOS A LA GESTION, TRAMITE Y ATENCION DE LOS ASUNTOS PROPIOS Y MISIONALES DE LA DIRECCION JURIDICA</t>
  </si>
  <si>
    <t>20260074 
07/01/2026</t>
  </si>
  <si>
    <t>20260123 de 16-01-2026</t>
  </si>
  <si>
    <t>19/07/2026</t>
  </si>
  <si>
    <t>EPC-PS-140-2026</t>
  </si>
  <si>
    <t>GUSTAVO ENRIQUE GONZALEZ ROMERO</t>
  </si>
  <si>
    <t>PRESTAR LOS SERVICIOS PROFESIONALES COMO ABOGADO PARA APOYAR A LA DIRECCION JURIDICA DE EMPRESAS PUBLICAS DE CUNDINAMARCA S.A. E.S.P., CON LOS ASUNTOS PROPIOS DE LA DIRECCION</t>
  </si>
  <si>
    <t xml:space="preserve">20260073 
(7/01/2026) </t>
  </si>
  <si>
    <t>20260130 DE 07-01-2026</t>
  </si>
  <si>
    <t>https://www.secop.gov.co/CO1ContractsManagement/Tendering/ProcurementContractEdit/Update?ProfileName=CCE-11-Procedimiento_Publicidad&amp;PPI=CO1.PPI.44866427&amp;DocUniqueName=ContratoDeCompra&amp;DocTypeName=NextWay.Entities.Marketplace.Tendering.ProcurementContract&amp;ProfileVersion=12&amp;DocUniqueIdentifier=CO1.PCCNTR.8932397&amp;prevCtxUrl=https%3a%2f%2fwww.secop.gov.co%3a443%2fCO1ContractsManagement%2fTendering%2fProcurementContractManagement%2fIndex&amp;prevCtxLbl=Contratos+</t>
  </si>
  <si>
    <t>EPC-PS-141-2026</t>
  </si>
  <si>
    <t>CARLOS JULIAN GARAVITO ESTUPIÑAN</t>
  </si>
  <si>
    <t>ECONOMIA</t>
  </si>
  <si>
    <t>PRESTACIÓN DE SERVICIOS PROFESIONALES ESPECIALIZADOS PARA BRINDAR ASESORÍA, ACOMPAÑAMIENTO TÉCNICO Y APOYO METODOLÓGICO A EPC EN EL CUMPLIMIENTO, MANTENIMIENTO Y MEJORA DE LOS REQUISITOS ESTABLECIDOS EN LAS NORMAS ISO 9001:2015, ISO 14001:2015 E ISO 45001:2018</t>
  </si>
  <si>
    <t>20260145 (14/01/2026)</t>
  </si>
  <si>
    <t>20260131 de 17-01-2026</t>
  </si>
  <si>
    <t>https://www.secop.gov.co/CO1ContractsManagement/Tendering/ProcurementContractEdit/Update?ProfileName=CCE-11-Procedimiento_Publicidad&amp;PPI=CO1.PPI.44856333&amp;DocUniqueName=ContratoDeCompra&amp;DocTypeName=NextWay.Entities.Marketplace.Tendering.ProcurementContract&amp;ProfileVersion=12&amp;DocUniqueIdentifier=CO1.PCCNTR.8932379&amp;prevCtxUrl=https%3a%2f%2fwww.secop.gov.co%3a443%2fCO1ContractsManagement%2fTendering%2fProcurementContractManagement%2fIndex&amp;prevCtxLbl=Contratos+</t>
  </si>
  <si>
    <t>EPC-PS-142-2026</t>
  </si>
  <si>
    <t>EPC-PS-142- 2026</t>
  </si>
  <si>
    <t>DAVID ALBERTO SARMIENTO MEDINA</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</si>
  <si>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AMBIENTAL</t>
  </si>
  <si>
    <t xml:space="preserve">19248 
(22/10/2025) </t>
  </si>
  <si>
    <t>20260056 DE 17-01-2026</t>
  </si>
  <si>
    <t>1010-26 (08/01/2026)</t>
  </si>
  <si>
    <t>https://www.secop.gov.co/CO1ContractsManagement/Tendering/ProcurementContractEdit/Update?ProfileName=CCE-16-Servicios_profesionales_gestion&amp;PPI=CO1.PPI.44914823&amp;DocUniqueName=ContratoDeCompra&amp;DocTypeName=NextWay.Entities.Marketplace.Tendering.ProcurementContract&amp;ProfileVersion=8&amp;DocUniqueIdentifier=CO1.PCCNTR.8957678&amp;prevCtxUrl=https%3a%2f%2fwww.secop.gov.co%3a443%2fCO1ContractsManagement%2fTendering%2fProcurementContractManagement%2fIndex&amp;prevCtxLbl=Contratos+</t>
  </si>
  <si>
    <t>EPC-PS-143-2026</t>
  </si>
  <si>
    <t>ALBA MILENA ZULUAGA</t>
  </si>
  <si>
    <t>PRESTACIÓN DE SERVICIOS PROFESIONALES ESPECIALIZADOS PARA EL APOYO A LA SUPERVISIÓN DE LA ACTUALIZACIÓN DE LA FASE I (PREFACTIBILIDAD) DEL ACUEDUCTO REGIONAL DE LA SABANA Y LA ACTUALIZACIÓN DEL PLAN DE ABASTECIMIENTO HÍDRICO PARA LA PRESTACIÓN DEL SERVICIO DE ACUEDUCTO EN LAS COMUNIDADES URBANAS Y RURALES DEL DEPARTAMENTO DE CUNDINAMARCA, EN EL COMPONENTE DE PROYECTOS DE SANEAMIENTO</t>
  </si>
  <si>
    <t>20260066 DE 19-01-2026</t>
  </si>
  <si>
    <t>1020-26 (08/01/2026)</t>
  </si>
  <si>
    <t>EPC-PS-144-2026</t>
  </si>
  <si>
    <t>EPC-CD-PS-144-2026</t>
  </si>
  <si>
    <t>AMALIA GAITAN BERNAL</t>
  </si>
  <si>
    <t>PRESTACIÓN DE SERVICIOS PARA EL APOYO EN LA FORMULACIÓN DE LOS PROCESOS PRECONTRACTUALES Y ADMINISTRATIVO DE LOS PROGRAMAS SOCIALES DE LA LÍNEA DE CAPACITACIÓN EN EL MARCO DEL PLAN DE GESTIÓN SOCIAL</t>
  </si>
  <si>
    <t xml:space="preserve">18124  
25/03/2025 </t>
  </si>
  <si>
    <t>20260054 DE 17-01-2026</t>
  </si>
  <si>
    <t xml:space="preserve">1005-26   
06/01/2026 </t>
  </si>
  <si>
    <t>https://www.secop.gov.co/CO1ContractsManagement/Tendering/ProcurementContractEdit/Update?ProfileName=CCE-16-Servicios_profesionales_gestion&amp;PPI=CO1.PPI.44867776&amp;DocUniqueName=ContratoDeCompra&amp;DocTypeName=NextWay.Entities.Marketplace.Tendering.ProcurementContract&amp;ProfileVersion=8&amp;DocUniqueIdentifier=CO1.PCCNTR.8933208&amp;prevCtxUrl=https%3a%2f%2fwww.secop.gov.co%3a443%2fCO1ContractsManagement%2fTendering%2fProcurementContractManagement%2fIndex&amp;prevCtxLbl=Contratos+</t>
  </si>
  <si>
    <t>EPC-PS-145-2026</t>
  </si>
  <si>
    <t>DANIEL FELIPE RODRIGUEZ FIGUEROA</t>
  </si>
  <si>
    <t>INGENIERO ELECTRICO</t>
  </si>
  <si>
    <t>20260140 DE 13-01-2026</t>
  </si>
  <si>
    <t>20260141 DE 19-01-2026</t>
  </si>
  <si>
    <t>https://www.secop.gov.co/CO1ContractsManagement/Tendering/ProcurementContractEdit/Update?ProfileName=CCE-11-Procedimiento_Publicidad&amp;PPI=CO1.PPI.44872839&amp;DocUniqueName=ContratoDeCompra&amp;DocTypeName=NextWay.Entities.Marketplace.Tendering.ProcurementContract&amp;ProfileVersion=12&amp;DocUniqueIdentifier=CO1.PCCNTR.8934679&amp;prevCtxUrl=https%3a%2f%2fwww.secop.gov.co%3a443%2fCO1ContractsManagement%2fTendering%2fProcurementContractManagement%2fIndex&amp;prevCtxLbl=Contratos+</t>
  </si>
  <si>
    <t>EPC-PS-146-2026</t>
  </si>
  <si>
    <t>ELKIN LEONARDO PAYARES GARCIA</t>
  </si>
  <si>
    <t>PRESTACIÓN DE SERVICIOS DE APOYO COMO AUXILIAR ADMINISTRATIVO PARA FORTALECER LAS ACTIVIDADES DE LA DIRECCIÓN DE PLANEACIÓN DE EMPRESAS PUBLICAS DE CUNDINAMARCA.</t>
  </si>
  <si>
    <t xml:space="preserve">20260146 
(14/01/2026) </t>
  </si>
  <si>
    <t>20260122 DE 16-01-2026</t>
  </si>
  <si>
    <t>https://www.secop.gov.co/CO1ContractsManagement/Tendering/ProcurementContractEdit/Update?ProfileName=CCE-11-Procedimiento_Publicidad&amp;PPI=CO1.PPI.44869746&amp;DocUniqueName=ContratoDeCompra&amp;DocTypeName=NextWay.Entities.Marketplace.Tendering.ProcurementContract&amp;ProfileVersion=12&amp;DocUniqueIdentifier=CO1.PCCNTR.8932673&amp;prevCtxUrl=https%3a%2f%2fwww.secop.gov.co%3a443%2fCO1ContractsManagement%2fTendering%2fProcurementContractManagement%2fIndex&amp;prevCtxLbl=Contratos+</t>
  </si>
  <si>
    <t>EPC-PS-147-2026</t>
  </si>
  <si>
    <t>javier alberto velásquez</t>
  </si>
  <si>
    <t>20260055 DE 17-01-2026</t>
  </si>
  <si>
    <t xml:space="preserve">1031-26 
(13/01/2026) </t>
  </si>
  <si>
    <t>CLAUSULA CUARTA: FORMA DE PAGO</t>
  </si>
  <si>
    <t>https://www.secop.gov.co/CO1ContractsManagement/Tendering/ProcurementContractEdit/Update?ProfileName=CCE-16-Servicios_profesionales_gestion&amp;PPI=CO1.PPI.44878022&amp;DocUniqueName=ContratoDeCompra&amp;DocTypeName=NextWay.Entities.Marketplace.Tendering.ProcurementContract&amp;ProfileVersion=8&amp;DocUniqueIdentifier=CO1.PCCNTR.8937668&amp;prevCtxUrl=https%3a%2f%2fwww.secop.gov.co%3a443%2fCO1ContractsManagement%2fTendering%2fProcurementContractManagement%2fIndex&amp;prevCtxLbl=Contratos+</t>
  </si>
  <si>
    <t>ddd</t>
  </si>
  <si>
    <t>PAULA SOLANO</t>
  </si>
  <si>
    <t>EPC-PS-148-2026</t>
  </si>
  <si>
    <t>EPC-CD-PS-148-2026</t>
  </si>
  <si>
    <t>Maira Yanira Urrutia Rivas</t>
  </si>
  <si>
    <t>PRESTACIÓN DE SERVICIOS PROFESIONALES COMO ESPECIALISTA HIDRAULICO PARA LA FORMULACIÓN, REVISIÓN Y/O ACTUALIZACIÓN DE LOS PROYECTOS A CARGO DE LA DIRECCIÓN DE ESTRUCTURACIÓN DE PROYECTOS DE EMPRESAS PÚBLICAS DE CUNDINAMARCA S.A. E.S.P.</t>
  </si>
  <si>
    <t>20260069 DE 07-01-2026</t>
  </si>
  <si>
    <t>20260142 DE 19-01-2026</t>
  </si>
  <si>
    <t>17-07-2026</t>
  </si>
  <si>
    <t>20260633 DE 17-07-2026</t>
  </si>
  <si>
    <t>CUARTA,SEPTIMA</t>
  </si>
  <si>
    <t>20/07/2026</t>
  </si>
  <si>
    <t>https://www.secop.gov.co/CO1ContractsManagement/Tendering/ProcurementContractEdit/Update?ProfileName=CCE-11-Procedimiento_Publicidad&amp;PPI=CO1.PPI.44928640&amp;DocUniqueName=ContratoDeCompra&amp;DocTypeName=NextWay.Entities.Marketplace.Tendering.ProcurementContract&amp;ProfileVersion=12&amp;DocUniqueIdentifier=CO1.PCCNTR.8968332&amp;prevCtxUrl=https%3a%2f%2fwww.secop.gov.co%3a443%2fCO1ContractsManagement%2fTendering%2fProcurementContractManagement%2fIndex&amp;prevCtxLbl=Contratos+</t>
  </si>
  <si>
    <t>EPC-PS-149-2026</t>
  </si>
  <si>
    <t>EPC-CD-PS-149-2026</t>
  </si>
  <si>
    <t xml:space="preserve">SANTIAGO CANDIL </t>
  </si>
  <si>
    <t>PRESTACIÓN DE SERVICIOS PROFESIONALES PARA BRINDAR APOYO EN LA GESTIÓN, ACOMPAÑAMIENTO Y SEGUIMIENTO DE LAS ACTIVIDADES TÉCNICAS, OPERATIVAS Y ADMINISTRATIVAS ASOCIADAS A LA IMPLEMENTACIÓN DEL PROGRAMA ALCANTARILLADO AL CAMPO.</t>
  </si>
  <si>
    <t>18803 (30/07/2026)</t>
  </si>
  <si>
    <t>20260089 DE 22/01/2026</t>
  </si>
  <si>
    <t>1048-26 (13/01/2026)</t>
  </si>
  <si>
    <t>https://www.secop.gov.co/CO1ContractsManagement/Tendering/ProcurementContractEdit/View?docUniqueIdentifier=CO1.PCCNTR.9013864&amp;prevCtxUrl=https%3a%2f%2fwww.secop.gov.co%3a443%2fCO1ContractsManagement%2fTendering%2fProcurementContractManagement%2fIndex&amp;prevCtxLbl=Contratos+</t>
  </si>
  <si>
    <t>EPC-PS-150-2026</t>
  </si>
  <si>
    <t>MAURICIO NIÑO ACOSTA</t>
  </si>
  <si>
    <t>COMUNICADOR SOCIAL Y PERIODISMO</t>
  </si>
  <si>
    <t>20260050 DE 19-01-2025</t>
  </si>
  <si>
    <t xml:space="preserve">1041-26 
(13/01/2026) </t>
  </si>
  <si>
    <t>https://www.secop.gov.co/CO1ContractsManagement/Tendering/ProcurementContractEdit/Update?ProfileName=CCE-16-Servicios_profesionales_gestion&amp;PPI=CO1.PPI.44880791&amp;DocUniqueName=ContratoDeCompra&amp;DocTypeName=NextWay.Entities.Marketplace.Tendering.ProcurementContract&amp;ProfileVersion=8&amp;DocUniqueIdentifier=CO1.PCCNTR.8941124&amp;prevCtxUrl=https%3a%2f%2fwww.secop.gov.co%3a443%2fCO1ContractsManagement%2fTendering%2fProcurementContractManagement%2fIndex&amp;prevCtxLbl=Contratos+</t>
  </si>
  <si>
    <t>EPC-PS-151-2026</t>
  </si>
  <si>
    <t>CRISTIAN YESID BELTRAN MARTINEZ</t>
  </si>
  <si>
    <t>20260051 DE 17-01-2026</t>
  </si>
  <si>
    <t xml:space="preserve">1024-26 
(09/01/2026) </t>
  </si>
  <si>
    <t>https://www.secop.gov.co/CO1ContractsManagement/Tendering/ProcurementContractEdit/Update?ProfileName=CCE-16-Servicios_profesionales_gestion&amp;PPI=CO1.PPI.44907081&amp;DocUniqueName=ContratoDeCompra&amp;DocTypeName=NextWay.Entities.Marketplace.Tendering.ProcurementContract&amp;ProfileVersion=8&amp;DocUniqueIdentifier=CO1.PCCNTR.8950691&amp;prevCtxUrl=https%3a%2f%2fwww.secop.gov.co%3a443%2fCO1ContractsManagement%2fTendering%2fProcurementContractManagement%2fIndex&amp;prevCtxLbl=Contratos+</t>
  </si>
  <si>
    <t>EPC-PS-152-2026</t>
  </si>
  <si>
    <t>SANDRA MOUZMETH MOSQUERA MEDELLIN</t>
  </si>
  <si>
    <t>ADMINISTRACION DE EMPRESAS</t>
  </si>
  <si>
    <t>PRESTACIÓN DE SERVICIOS PROFESIONALES PARA BRINDAR APOYO EN LA GESTIÓN DE LOS ASUNTOS ADMINISTRATIVOS Y CONTRACTUALES ASOCIADOS A LA IMPLEMENTACIÓN DE LAS FASES I, II Y III DEL PROGRAMA AGUA A LA VEREDA.</t>
  </si>
  <si>
    <t>20260052 DE 17-01-2026</t>
  </si>
  <si>
    <t>1045-26 
(13/01/2026)</t>
  </si>
  <si>
    <t>https://www.secop.gov.co/CO1ContractsManagement/Tendering/ProcurementContractEdit/Update?ProfileName=CCE-16-Servicios_profesionales_gestion&amp;PPI=CO1.PPI.44908835&amp;DocUniqueName=ContratoDeCompra&amp;DocTypeName=NextWay.Entities.Marketplace.Tendering.ProcurementContract&amp;ProfileVersion=8&amp;DocUniqueIdentifier=CO1.PCCNTR.8950655&amp;prevCtxUrl=https%3a%2f%2fwww.secop.gov.co%3a443%2fCO1ContractsManagement%2fTendering%2fProcurementContractManagement%2fIndex&amp;prevCtxLbl=Contratos+</t>
  </si>
  <si>
    <t>EPC-PS-153-2026</t>
  </si>
  <si>
    <t>sandra milena bejarano contreras</t>
  </si>
  <si>
    <t>INGENIERA SISTEMAS</t>
  </si>
  <si>
    <t>PRESTACIÓN DE SERVICIOS PROFESIONALES PARA BRINDAR APOYO EN EL SEGUIMIENTO, ACOMPAÑAMIENTO Y DESARROLLO DE LAS ACTIVIDADES QUE SE ADELANTAN EN EL MARCO DE LA IMPLEMENTACIÓN DE LAS FASE I, II Y III DEL PROGRAMA AGUA A LA VEREDA, ESPECIALMENTE EN LO RELACIONADO CON EL PROYECTO SIASAR.</t>
  </si>
  <si>
    <t>20260053 DE 17-01-2026</t>
  </si>
  <si>
    <t>1044-26 
(13/01/2026)</t>
  </si>
  <si>
    <t>https://www.secop.gov.co/CO1ContractsManagement/Tendering/ProcurementContractEdit/Update?ProfileName=CCE-16-Servicios_profesionales_gestion&amp;PPI=CO1.PPI.44904385&amp;DocUniqueName=ContratoDeCompra&amp;DocTypeName=NextWay.Entities.Marketplace.Tendering.ProcurementContract&amp;ProfileVersion=8&amp;DocUniqueIdentifier=CO1.PCCNTR.8948193&amp;prevCtxUrl=https%3a%2f%2fwww.secop.gov.co%3a443%2fCO1ContractsManagement%2fTendering%2fProcurementContractManagement%2fIndex&amp;prevCtxLbl=Contratos+</t>
  </si>
  <si>
    <t>EPC-PS-154-2026</t>
  </si>
  <si>
    <t>EPC-CD-154-2026</t>
  </si>
  <si>
    <t>Maria Alejandra Latorre Murcia</t>
  </si>
  <si>
    <t>PRESTACIÓN DE SERVICIOS PROFESIONALES PARA BRINDAR APOYO EN LOS PROCESOS DE FORTALECIMIENTO INSTITUCIONAL DE LOS PRESTADORES DE SERVICIOS PÚBLICOS DOMICILIARIOS DEL DEPARTAMENTO DE CUNDINAMARCA, ASÍ COMO ADELANTAR ACTIVIDADES DE ACOMPAÑAMIENTO, SEGUIMIENTO Y APOYO ASOCIADAS A DICHO FORTALECIMIENTO</t>
  </si>
  <si>
    <t xml:space="preserve">20260139 
(13/01/2026) </t>
  </si>
  <si>
    <t>20260132 DE 17-01-2026</t>
  </si>
  <si>
    <t>https://www.secop.gov.co/CO1ContractsManagement/Tendering/ProcurementContractEdit/Update?ProfileName=CCE-11-Procedimiento_Publicidad&amp;PPI=CO1.PPI.44912648&amp;DocUniqueName=ContratoDeCompra&amp;DocTypeName=NextWay.Entities.Marketplace.Tendering.ProcurementContract&amp;ProfileVersion=12&amp;DocUniqueIdentifier=CO1.PCCNTR.8955151&amp;prevCtxUrl=https%3a%2f%2fwww.secop.gov.co%3a443%2fCO1ContractsManagement%2fTendering%2fProcurementContractManagement%2fIndex&amp;prevCtxLbl=Contratos+</t>
  </si>
  <si>
    <t>EPC-PS-155-2026</t>
  </si>
  <si>
    <t>EPC-CD-155-2026</t>
  </si>
  <si>
    <t>Fany Angélica Beltrán</t>
  </si>
  <si>
    <t>20260135 
(13/01/2026)</t>
  </si>
  <si>
    <t>20260133 DE 17-01-2026</t>
  </si>
  <si>
    <t>https://www.secop.gov.co/CO1ContractsManagement/Tendering/ProcurementContractEdit/Update?ProfileName=CCE-11-Procedimiento_Publicidad&amp;PPI=CO1.PPI.44912667&amp;DocUniqueName=ContratoDeCompra&amp;DocTypeName=NextWay.Entities.Marketplace.Tendering.ProcurementContract&amp;ProfileVersion=12&amp;DocUniqueIdentifier=CO1.PCCNTR.8955174&amp;prevCtxUrl=https%3a%2f%2fwww.secop.gov.co%3a443%2fCO1ContractsManagement%2fTendering%2fProcurementContractManagement%2fIndex&amp;prevCtxLbl=Contratos+</t>
  </si>
  <si>
    <t>EPC-PS-156-2026</t>
  </si>
  <si>
    <t>EPC-CD-156-2026</t>
  </si>
  <si>
    <t>Cesar Luis Acosta Gonzalez</t>
  </si>
  <si>
    <t>PROFESIONAL EN NEGOCIOS INTERNACIONALES</t>
  </si>
  <si>
    <t>20260057 DE 17-01-2026</t>
  </si>
  <si>
    <t>1036-26 
 (13/01/2026</t>
  </si>
  <si>
    <t>https://www.secop.gov.co/CO1ContractsManagement/Tendering/ProcurementContractEdit/Update?ProfileName=CCE-16-Servicios_profesionales_gestion&amp;PPI=CO1.PPI.44914001&amp;DocUniqueName=ContratoDeCompra&amp;DocTypeName=NextWay.Entities.Marketplace.Tendering.ProcurementContract&amp;ProfileVersion=8&amp;DocUniqueIdentifier=CO1.PCCNTR.8956127&amp;prevCtxUrl=https%3a%2f%2fwww.secop.gov.co%3a443%2fCO1ContractsManagement%2fTendering%2fProcurementContractManagement%2fIndex&amp;prevCtxLbl=Contratos+</t>
  </si>
  <si>
    <t>EPC-PS-157-2026</t>
  </si>
  <si>
    <t>SANDRA DUFAY PÉREZ</t>
  </si>
  <si>
    <t>20260067 DE 19/01/2026</t>
  </si>
  <si>
    <t>1061-26 (13/01/2026)</t>
  </si>
  <si>
    <t>https://www.secop.gov.co/CO1ContractsManagement/Tendering/ProcurementContractEdit/Update?ProfileName=CCE-16-Servicios_profesionales_gestion&amp;PPI=CO1.PPI.44971533&amp;DocUniqueName=ContratoDeCompra&amp;DocTypeName=NextWay.Entities.Marketplace.Tendering.ProcurementContract&amp;ProfileVersion=8&amp;DocUniqueIdentifier=CO1.PCCNTR.8978347&amp;prevCtxUrl=https%3a%2f%2fwww.secop.gov.co%3a443%2fCO1ContractsManagement%2fTendering%2fProcurementContractManagement%2fIndex&amp;prevCtxLbl=Contratos+</t>
  </si>
  <si>
    <t>EPC-PS-158-2026</t>
  </si>
  <si>
    <t>Angie yurley Silva bernal</t>
  </si>
  <si>
    <t>PRESTACION DE SERVICIOS PROFESIONALES PARA EL APOYO TECNICO Y OPERATIVO A LOS PRESTADORES DE SERVICIOS PÚBLICOS DOMICILIARIOS RURALES DEL DEPARTAMENTO DE CUNDINAMARCA EN EL MARCO DE LA IMPLEMENTACIÓN DE LA FASE I, II y III DEL PROGRAMA AGUA A LA VEREDA</t>
  </si>
  <si>
    <t>20260097 DE 23/01/2026</t>
  </si>
  <si>
    <t>1050-26 (13/01/2026)</t>
  </si>
  <si>
    <t>https://www.secop.gov.co/CO1ContractsManagement/Tendering/ProcurementContractEdit/View?docUniqueIdentifier=CO1.PCCNTR.8980606&amp;prevCtxUrl=https%3a%2f%2fwww.secop.gov.co%3a443%2fCO1ContractsManagement%2fTendering%2fProcurementContractManagement%2fIndex&amp;prevCtxLbl=Contratos+</t>
  </si>
  <si>
    <t>EPC-PS-159-2026</t>
  </si>
  <si>
    <t>JORGE MAURICIO GUARÍN CASTRO</t>
  </si>
  <si>
    <t xml:space="preserve">
PRESTACIÓN DE SERVICIOS PROFESIONALES PARA EL APOYO INSTITUCIONAL A LOS PRESTADORES DE SERVICIOS PÚBLICOS DOMICILIARIOS RURALES DEL DEPARTAMENTO DE CUNDINAMARCA EN EL MARCO DE LA IMPLEMENTACIÓN DE LA FASE I, II Y III DEL PROGRAMA AGUA A LA VEREDA</t>
  </si>
  <si>
    <t>20260076 DE 20/01/2026</t>
  </si>
  <si>
    <t>1040-26 (13/01/2026)</t>
  </si>
  <si>
    <t>https://www.secop.gov.co/CO1ContractsManagement/Tendering/ProcurementContractEdit/Update?ProfileName=CCE-16-Servicios_profesionales_gestion&amp;PPI=CO1.PPI.44987584&amp;DocUniqueName=ContratoDeCompra&amp;DocTypeName=NextWay.Entities.Marketplace.Tendering.ProcurementContract&amp;ProfileVersion=8&amp;DocUniqueIdentifier=CO1.PCCNTR.8984609&amp;prevCtxUrl=https%3a%2f%2fwww.secop.gov.co%3a443%2fCO1ContractsManagement%2fTendering%2fProcurementContractManagement%2fIndex&amp;prevCtxLbl=Contratos+</t>
  </si>
  <si>
    <t>EPC-PS-160-2026</t>
  </si>
  <si>
    <t>EPC-CD-PS-160-2026</t>
  </si>
  <si>
    <t>HEID JOHANNA ROMERO SALDAÑA</t>
  </si>
  <si>
    <t>PRESTACIÓN DE SERVICIOS PROFESIONALES EN EL ACOMPAÑAMIENTO TECNICO Y LA VERIFICACIÓN DE LOS COMPONENTES DE SALUD, SEGURIDAD, MEDIO AMBIENTE Y CALIDAD DE LOS PROYECTOS DE LA SUBGERENCIA TECNICA Y OPERATIVA DE EMPRESAS PÚBLICAS DE CUNDINAMARCA S.A. E.S.P</t>
  </si>
  <si>
    <t>20260142 DE 13-01-2026</t>
  </si>
  <si>
    <t>20260143 DE 19-01-2026</t>
  </si>
  <si>
    <t>https://www.secop.gov.co/CO1ContractsManagement/Tendering/ProcurementContractEdit/Update?ProfileName=CCE-11-Procedimiento_Publicidad&amp;PPI=CO1.PPI.44970605&amp;DocUniqueName=ContratoDeCompra&amp;DocTypeName=NextWay.Entities.Marketplace.Tendering.ProcurementContract&amp;ProfileVersion=12&amp;DocUniqueIdentifier=CO1.PCCNTR.8977161&amp;prevCtxUrl=https%3a%2f%2fwww.secop.gov.co%3a443%2fCO1ContractsManagement%2fTendering%2fProcurementContractManagement%2fIndex&amp;prevCtxLbl=Contratos+</t>
  </si>
  <si>
    <t>EPC-PS-161-2026</t>
  </si>
  <si>
    <t>EPC-CD-PS-161-2026</t>
  </si>
  <si>
    <t>PAOLA ANDREA ROMERO VELASQUEZ</t>
  </si>
  <si>
    <t>PRESTACION DE SERVICIOS PROFESIONALES PARA EL APOYO EN EL FORTALECIMIENTO INSTITUCIONAL A LOS PRESTADORES DE SERVICIOS PÚBLICOS DOMICILIARIOS RURALES DEL DEPARTAMENTO DE CUNDINAMARCA EN EL MARCO DE LA IMPLEMENTACIÓN DEL PROGRAMA ALCANTARILLADO AL CAMPO</t>
  </si>
  <si>
    <t xml:space="preserve">18803 
(30/07/2026) </t>
  </si>
  <si>
    <t>20260060 DE 19-01-2026</t>
  </si>
  <si>
    <t>1058-26 (13/01/2026)</t>
  </si>
  <si>
    <t>https://www.secop.gov.co/CO1ContractsManagement/Tendering/ProcurementContractEdit/Update?ProfileName=CCE-16-Servicios_profesionales_gestion&amp;PPI=CO1.PPI.44947024&amp;DocUniqueName=ContratoDeCompra&amp;DocTypeName=NextWay.Entities.Marketplace.Tendering.ProcurementContract&amp;ProfileVersion=8&amp;DocUniqueIdentifier=CO1.PCCNTR.8970685&amp;prevCtxUrl=https%3a%2f%2fwww.secop.gov.co%3a443%2fCO1ContractsManagement%2fTendering%2fProcurementContractManagement%2fIndex&amp;prevCtxLbl=Contratos+</t>
  </si>
  <si>
    <t>EPC-PS-162-2026</t>
  </si>
  <si>
    <t xml:space="preserve">NATHALY CAMILA GONZALEZ RODRIGUEZ </t>
  </si>
  <si>
    <t>20260061 DE 19-01-2026</t>
  </si>
  <si>
    <t>1042-26 
(13/01/2026)</t>
  </si>
  <si>
    <t>https://www.secop.gov.co/CO1ContractsManagement/Tendering/ProcurementContractEdit/Update?ProfileName=CCE-16-Servicios_profesionales_gestion&amp;PPI=CO1.PPI.44965925&amp;DocUniqueName=ContratoDeCompra&amp;DocTypeName=NextWay.Entities.Marketplace.Tendering.ProcurementContract&amp;ProfileVersion=8&amp;DocUniqueIdentifier=CO1.PCCNTR.8975654&amp;prevCtxUrl=https%3a%2f%2fwww.secop.gov.co%3a443%2fCO1ContractsManagement%2fTendering%2fProcurementContractManagement%2fIndex&amp;prevCtxLbl=Contratos+</t>
  </si>
  <si>
    <t>EPC-PS-163-2026</t>
  </si>
  <si>
    <t>RONNY NICOLAS RODRIGUEZ FANKY</t>
  </si>
  <si>
    <t xml:space="preserve">PRESTACIÓN DE SERVICIOS PROFESIONALES PARA EL APOYO INSTITUCIONAL A LOS PRESTADORES DE SERVICIOS PÚBLICOS DOMICILIARIOS RURALES DEL DEPARTAMENTO DE CUNDINAMARCA EN EL MARCO DE LA IMPLEMENTACIÓN DE LA FASE I, II Y III DEL PROGRAMA AGUA A LA VEREDA. </t>
  </si>
  <si>
    <t>20260062 DE 19-01-2026</t>
  </si>
  <si>
    <t>1043-26 (13/01/2026)</t>
  </si>
  <si>
    <t>https://www.secop.gov.co/CO1ContractsManagement/Tendering/ProcurementContractEdit/Update?ProfileName=CCE-16-Servicios_profesionales_gestion&amp;PPI=CO1.PPI.44970041&amp;DocUniqueName=ContratoDeCompra&amp;DocTypeName=NextWay.Entities.Marketplace.Tendering.ProcurementContract&amp;ProfileVersion=8&amp;DocUniqueIdentifier=CO1.PCCNTR.8977682&amp;prevCtxUrl=https%3a%2f%2fwww.secop.gov.co%3a443%2fCO1ContractsManagement%2fTendering%2fProcurementContractManagement%2fIndex&amp;prevCtxLbl=Contratos+</t>
  </si>
  <si>
    <t>EPC-PS-164-2026</t>
  </si>
  <si>
    <t>EPC-PS-164- 2026</t>
  </si>
  <si>
    <t>CARLOS FERNANDO RODRIGUEZ VEGA</t>
  </si>
  <si>
    <t xml:space="preserve">PRESTACION DE SERVICIOS PROFESIONALES ESPECIALIZADOS PARA PARA BRINDAR APOYO EN EL FORTALECIMIENTO INSTITUCIONAL DE LOS PRESTADORES DE SERVICIOS PÚBLICOS DOMICILIARIOS DEL DEPARTAMENTO CUNDINAMARCA, EN EL MARCO DE LA IMPLEMENTACIÓN DE LA FASE I, II y III DEL PROGRAMA AGUA A LA VEREDA. </t>
  </si>
  <si>
    <t>20260063 19/01/2026</t>
  </si>
  <si>
    <t>1032-26 (13/01/2026)</t>
  </si>
  <si>
    <t>https://www.secop.gov.co/CO1ContractsManagement/Tendering/ProcurementContractEdit/View?docUniqueIdentifier=CO1.PCCNTR.8979320&amp;prevCtxUrl=https%3a%2f%2fwww.secop.gov.co%3a443%2fCO1ContractsManagement%2fTendering%2fProcurementContractManagement%2fIndex&amp;prevCtxLbl=Contratos+</t>
  </si>
  <si>
    <t>EPC-PS-165-2026</t>
  </si>
  <si>
    <t>EPC-PS-165- 2026</t>
  </si>
  <si>
    <t xml:space="preserve">DIEGO FERNANDO OCHOA </t>
  </si>
  <si>
    <t>20260064 DE 19/01/2026</t>
  </si>
  <si>
    <t>1037-26 (13/01/2026)</t>
  </si>
  <si>
    <t>https://www.secop.gov.co/CO1ContractsManagement/Tendering/ProcurementContractEdit/View?docUniqueIdentifier=CO1.PCCNTR.8979169&amp;prevCtxUrl=https%3a%2f%2fwww.secop.gov.co%3a443%2fCO1ContractsManagement%2fTendering%2fProcurementContractManagement%2fIndex&amp;prevCtxLbl=Contratos+</t>
  </si>
  <si>
    <t>EPC-PS-166-2026</t>
  </si>
  <si>
    <t>EPC-PS-166- 2026</t>
  </si>
  <si>
    <t xml:space="preserve">YUDI ANDREA GALLO CASTAÑEDA </t>
  </si>
  <si>
    <t>PRESTACIÓN DE SERVICIOS PROFESIONALES PARA BRINDAR APOYO EN LA GESTIÓN DE LOS ASUNTOS ADMINISTRATIVOS Y CONTRACTUALES DE LA DIRECCIÓN OPERATIVA, ASEGURAMIENTO DE LA PRESTACIÓN Y DE PROYECTOS ESPECIALES</t>
  </si>
  <si>
    <t>20260148 de 14-01-2026</t>
  </si>
  <si>
    <t>20260144 de 19-01-2026</t>
  </si>
  <si>
    <t>https://www.secop.gov.co/CO1ContractsManagement/Tendering/ProcurementContractEdit/Update?ProfileName=CCE-11-Procedimiento_Publicidad&amp;PPI=CO1.PPI.44974572&amp;DocUniqueName=ContratoDeCompra&amp;DocTypeName=NextWay.Entities.Marketplace.Tendering.ProcurementContract&amp;ProfileVersion=12&amp;DocUniqueIdentifier=CO1.PCCNTR.8978646&amp;prevCtxUrl=https%3a%2f%2fwww.secop.gov.co%3a443%2fCO1ContractsManagement%2fTendering%2fProcurementContractManagement%2fIndex&amp;prevCtxLbl=Contratos+</t>
  </si>
  <si>
    <t>EPC-PS-167-2026</t>
  </si>
  <si>
    <t>LUIS ARTURO RIDRIGUEZ GARCIA</t>
  </si>
  <si>
    <t>PRESTACIÓN DE SERVICIOS PROFESIONALES PARA BRINDAR APOYO EN LOS PROCESOS DE FORTALECIMIENTO COMERCIAL Y FINANCIERO DE LOS PRESTADORES DE SERVICIOS PÚBLICOS DOMICILIARIOS DEL DEPARTAMENTO DE CUNDINAMARCA, ASÍ COMO ADELANTAR ACTIVIDADES DE ACOMPAÑAMIENTO, SEGUIMIENTO Y APOYO ASOCIADAS A DICHO FORTALECIMIENTO</t>
  </si>
  <si>
    <t>20260119 de 09-01-2026</t>
  </si>
  <si>
    <t>20260145 de 19-01-2026</t>
  </si>
  <si>
    <t xml:space="preserve">PROPIOS </t>
  </si>
  <si>
    <t>https://www.secop.gov.co/CO1ContractsManagement/Tendering/ProcurementContractEdit/Update?ProfileName=CCE-11-Procedimiento_Publicidad&amp;PPI=CO1.PPI.44984725&amp;DocUniqueName=ContratoDeCompra&amp;DocTypeName=NextWay.Entities.Marketplace.Tendering.ProcurementContract&amp;ProfileVersion=12&amp;DocUniqueIdentifier=CO1.PCCNTR.8984357&amp;prevCtxUrl=https%3a%2f%2fwww.secop.gov.co%3a443%2fCO1ContractsManagement%2fTendering%2fProcurementContractManagement%2fIndex&amp;prevCtxLbl=Contratos+</t>
  </si>
  <si>
    <t>EPC-PS-168-2026</t>
  </si>
  <si>
    <t>ANGIE KATHERINE GARAY OSORIO</t>
  </si>
  <si>
    <t>PRESTACIÓN DE SERVICIOS PROFESIONALES PARA BRINDAR SOPORTE TRIBUTARIO Y CONTABLE A LA DIRECCION FINANZAS, PRESUPUESTO, CONTABILIDAD Y TESORERÍA - CONTABILIDAD DE EMPRESAS PÚBLICAS DE CUNDINAMARCA S.A. E.S.P</t>
  </si>
  <si>
    <t xml:space="preserve">20260032 
(05/01/2026) </t>
  </si>
  <si>
    <t>20260146 de 20-01-2026</t>
  </si>
  <si>
    <t>21/11/2026</t>
  </si>
  <si>
    <t xml:space="preserve">FINANZAS Y PRESUPUESTO </t>
  </si>
  <si>
    <t>https://www.secop.gov.co/CO1ContractsManagement/Tendering/ProcurementContractEdit/View?docUniqueIdentifier=CO1.PCCNTR.8987363&amp;prevCtxUrl=https%3a%2f%2fwww.secop.gov.co%3a443%2fCO1ContractsManagement%2fTendering%2fProcurementContractManagement%2fIndex&amp;prevCtxLbl=Contratos+</t>
  </si>
  <si>
    <t>EPC-PS-169-2026</t>
  </si>
  <si>
    <t>DAVID LEONARDO VELANDIA MENDIVELSO</t>
  </si>
  <si>
    <t>PRESTACIÓN DE SERVICIOS PROFESIONALES PARA APOYAR LA REVISIÓN, VERIFICACIÓN, ACTUALIZACION Y/O AJUSTE DEL COMPONENTE GEOTECNICO DE LOS PROYECTOS DE INVERSIÓN Y PRE-INVERSIÓN A VIABILIZAR O REFORMULAR EN EL MARCO DEL PDA</t>
  </si>
  <si>
    <t>1068-26 13/01/2026</t>
  </si>
  <si>
    <t>20260088 DE 20-01-2026</t>
  </si>
  <si>
    <t>7061 09/04/2019</t>
  </si>
  <si>
    <t>https://www.secop.gov.co/CO1ContractsManagement/Tendering/ProcurementContractEdit/Update?ProfileName=CCE-16-Servicios_profesionales_gestion&amp;PPI=CO1.PPI.44977016&amp;DocUniqueName=ContratoDeCompra&amp;DocTypeName=NextWay.Entities.Marketplace.Tendering.ProcurementContract&amp;ProfileVersion=8&amp;DocUniqueIdentifier=CO1.PCCNTR.8984902&amp;prevCtxUrl=https%3a%2f%2fwww.secop.gov.co%3a443%2fCO1ContractsManagement%2fTendering%2fProcurementContractManagement%2fIndex&amp;prevCtxLbl=Contratos+</t>
  </si>
  <si>
    <t>EPC-PS-170-2026</t>
  </si>
  <si>
    <t>EPC-CD-PS-170-2026</t>
  </si>
  <si>
    <t>VALENTINA SENDOYA</t>
  </si>
  <si>
    <t xml:space="preserve">
PRESTACIÓN DE SERVICIOS PROFESIONALES PARA EL APOYO EN LA FORMULACIÓN E IMPLEMENTACIÓN DE COMUNICACIONES ESTRATEGICAS DE LA DIRECCIÓN DE GESTIÓN HUMANA, ADMINISTRATIVA Y DE SERVICIO AL CLIENTE DEL PLAN DE GESTIÓN SOCIAL EN EL MARCO DEL PLAN DEPARTAMENTAL DE AGUA</t>
  </si>
  <si>
    <t>18124 25/03/2025</t>
  </si>
  <si>
    <t>20260074 DE 20-01-2026</t>
  </si>
  <si>
    <t>1064-26 13/01/2026</t>
  </si>
  <si>
    <t>20/05/2026</t>
  </si>
  <si>
    <t>https://www.secop.gov.co/CO1ContractsManagement/Tendering/ProcurementContractEdit/View?docUniqueIdentifier=CO1.PCCNTR.8984673&amp;prevCtxUrl=https%3a%2f%2fwww.secop.gov.co%3a443%2fCO1ContractsManagement%2fTendering%2fProcurementContractManagement%2fIndex&amp;prevCtxLbl=Contratos+</t>
  </si>
  <si>
    <t>EPC-PS-171-2026</t>
  </si>
  <si>
    <t>EPC-CD-PS-171-2026</t>
  </si>
  <si>
    <t>JOHN JAIRO BRICEÑO VILLAN</t>
  </si>
  <si>
    <t>PRESTACIÓN DE SERVICIOS PROFESIONALES PARA EL ACOMPAÑAMIENTO A LA SUPERVISIÓN Y SOPORTE TÉCNICO DEL PROGRAMA AGUA VIDA Y SABER EN EL MARCO DEL PLAN DE GESTIÓN SOCIAL-CAPACITACIÓN</t>
  </si>
  <si>
    <t>20260105 DE 23-01-2026</t>
  </si>
  <si>
    <t>1007-26 06/01/2026</t>
  </si>
  <si>
    <t>25/09/2026</t>
  </si>
  <si>
    <t>https://www.secop.gov.co/CO1ContractsManagement/Tendering/ProcurementContractEdit/View?docUniqueIdentifier=CO1.PCCNTR.8985579&amp;prevCtxUrl=https%3a%2f%2fwww.secop.gov.co%3a443%2fCO1ContractsManagement%2fTendering%2fProcurementContractManagement%2fIndex&amp;prevCtxLbl=Contratos+</t>
  </si>
  <si>
    <t>EPC-PS-172-2026</t>
  </si>
  <si>
    <t>EPC-CD-PS-172-2026</t>
  </si>
  <si>
    <t xml:space="preserve">NELSON TUSSO </t>
  </si>
  <si>
    <t>PRESTACIÓN DE SERVICIOS PROFESIONALES PARA APOYAR LA FORMULACIÓN E IMPLEMENTACIÓN DE LAS COMUNICACIONES, Y DE LA EFECTIVIDAD EN LA SATISFACCIÓN DE LOS GRUPOS DE INTERÉS DEL PLAN DEPARTAMENTAL DE AGUAS, EN EL MARCO DEL PLAN DE GESTIÓN SOCIAL.</t>
  </si>
  <si>
    <t>20260077 DE 20-01-2026</t>
  </si>
  <si>
    <t>1063-26 13/01/2026</t>
  </si>
  <si>
    <t>20/09/2026</t>
  </si>
  <si>
    <t>https://www.secop.gov.co/CO1ContractsManagement/Tendering/ProcurementContractEdit/View?docUniqueIdentifier=CO1.PCCNTR.8985677&amp;prevCtxUrl=https%3a%2f%2fwww.secop.gov.co%3a443%2fCO1ContractsManagement%2fTendering%2fProcurementContractManagement%2fIndex&amp;prevCtxLbl=Contratos+</t>
  </si>
  <si>
    <t>EPC-PS-173-2026</t>
  </si>
  <si>
    <t>EPC-CD-PS-173-2026</t>
  </si>
  <si>
    <t>MARIA JULIANA PULIDO SARMIENTO</t>
  </si>
  <si>
    <t>PRESTACIÓN DE SERVICIOS PROFESIONALES PARA APOYAR LA FORMULACIÓN E IMPLEMENTACIÓN DE LAS COMUNICACIONES DE LA DIRECCIÓN DE GESTIÓN HUMANA, ADMINISTRATIVA Y DE SERVICIO AL CLIENTE EN EL MARCO DEL PLAN DE GESTIÓN SOCIAL</t>
  </si>
  <si>
    <t>20260075 DE 19-01-2026</t>
  </si>
  <si>
    <t>1065-26 13/01/2026</t>
  </si>
  <si>
    <t>https://www.secop.gov.co/CO1ContractsManagement/Tendering/ProcurementContractEdit/View?docUniqueIdentifier=CO1.PCCNTR.8985970&amp;prevCtxUrl=https%3a%2f%2fwww.secop.gov.co%3a443%2fCO1ContractsManagement%2fTendering%2fProcurementContractManagement%2fIndex&amp;prevCtxLbl=Contratos+</t>
  </si>
  <si>
    <t>EPC-PS-174-2026</t>
  </si>
  <si>
    <t>KELLY JOHANNA JIMENEZ ALVAREZ</t>
  </si>
  <si>
    <t>PRESTACIÓN DE SERVICIOS PROFESIONALES PARA LA IMPLEMENTACIÓN DEL PROGRAMA CONEXIÓN EPC CON RELACIÓN A LA COMUNICACIÓN ESTRATÉGICA DE LA ENTIDAD Y DE LOS PRESTADORES DE SERVICIOS EN EL MARCO DEL PLAN DE GESTIÓN SOCIAL</t>
  </si>
  <si>
    <t>18124 
25/03/2025</t>
  </si>
  <si>
    <t>20260078 DE 20-01-2026</t>
  </si>
  <si>
    <t>1066-26 (13/01/2026)</t>
  </si>
  <si>
    <t>https://www.secop.gov.co/CO1ContractsManagement/Tendering/ProcurementContractEdit/Update?ProfileName=CCE-16-Servicios_profesionales_gestion&amp;PPI=CO1.PPI.44990969&amp;DocUniqueName=ContratoDeCompra&amp;DocTypeName=NextWay.Entities.Marketplace.Tendering.ProcurementContract&amp;ProfileVersion=8&amp;DocUniqueIdentifier=CO1.PCCNTR.8999403&amp;prevCtxUrl=https%3a%2f%2fwww.secop.gov.co%3a443%2fCO1ContractsManagement%2fTendering%2fProcurementContractManagement%2fIndex&amp;prevCtxLbl=Contratos+</t>
  </si>
  <si>
    <t>EPC-PS-175-2026</t>
  </si>
  <si>
    <t>Leidy johanna vanegas andrade</t>
  </si>
  <si>
    <t>PRESTACIÓN DE SERVICIOS PROFESIONALES PARA EL APOYO EN LA IMPLEMENTACIÓN DEL PLAN DE ACOMPAÑAMIENTO SOCIAL EN OBRA, EN PROYECTOS DE LA ETAPA DE PREINVERSIÓN EN EL MARCO DEL PLAN DE GESTIÓN SOCIAL</t>
  </si>
  <si>
    <t>20260079 DE 20-01-2026</t>
  </si>
  <si>
    <t xml:space="preserve">1003-26 
(06/01/2026) </t>
  </si>
  <si>
    <t>https://www.secop.gov.co/CO1ContractsManagement/Tendering/ProcurementContractEdit/Update?ProfileName=CCE-16-Servicios_profesionales_gestion&amp;PPI=CO1.PPI.45028190&amp;DocUniqueName=ContratoDeCompra&amp;DocTypeName=NextWay.Entities.Marketplace.Tendering.ProcurementContract&amp;ProfileVersion=8&amp;DocUniqueIdentifier=CO1.PCCNTR.8999826&amp;prevCtxUrl=https%3a%2f%2fwww.secop.gov.co%3a443%2fCO1ContractsManagement%2fTendering%2fProcurementContractManagement%2fIndex&amp;prevCtxLbl=Contratos+</t>
  </si>
  <si>
    <t xml:space="preserve">DANIELA </t>
  </si>
  <si>
    <t>EPC-PS-176-2026</t>
  </si>
  <si>
    <t>LUISA FERNANDA OCAMPO REY</t>
  </si>
  <si>
    <t xml:space="preserve">
PRESTACIÓN DE SERVICIOS PROFESIONALES PARA APOYAR LAS ACTIVIDADES JURÍDICAS, CONTRACTUALES Y ADMINISTRATIVAS NECESARIAS PARA EL DESARROLLO Y SEGUIMIENTO DE LOS PROCESOS EN LA IMPLEMENTACIÓN DE LAS FASES I, II Y III DEL PROGRAMA AGUA A LA VEREDA</t>
  </si>
  <si>
    <t>20260080 DE 21-01-2026</t>
  </si>
  <si>
    <t>1054-26 (13/01/2026)</t>
  </si>
  <si>
    <t>https://www.secop.gov.co/CO1ContractsManagement/Tendering/ProcurementContractEdit/Update?ProfileName=CCE-16-Servicios_profesionales_gestion&amp;PPI=CO1.PPI.45003061&amp;DocUniqueName=ContratoDeCompra&amp;DocTypeName=NextWay.Entities.Marketplace.Tendering.ProcurementContract&amp;ProfileVersion=8&amp;DocUniqueIdentifier=CO1.PCCNTR.9003084&amp;prevCtxUrl=https%3a%2f%2fwww.secop.gov.co%3a443%2fCO1ContractsManagement%2fTendering%2fProcurementContractManagement%2fIndex&amp;prevCtxLbl=Contratos+</t>
  </si>
  <si>
    <t>EPC-PS-177-2026</t>
  </si>
  <si>
    <t>CARMEN HELENA BOYACÁ GALLO</t>
  </si>
  <si>
    <t>PRESTACIÓN DE SERVICIOS PROFESIONALES ESPECIALIZADOS PARA APOYAR LA REVISIÓN, VERIFICACIÓN, ACTUALIZACION Y/O AJUSTE DEL COMPONENTE ELECTRICO DE LOS PROYECTOS A VIABILIZAR O REFORMULAR EN EL MARCO DEL PDA</t>
  </si>
  <si>
    <t>20260081 DE 21-2026</t>
  </si>
  <si>
    <t>1070-26   
13/01/2026</t>
  </si>
  <si>
    <t>https://www.secop.gov.co/CO1ContractsManagement/Tendering/ProcurementContractEdit/View?docUniqueIdentifier=CO1.PCCNTR.9005309&amp;prevCtxUrl=https%3a%2f%2fwww.secop.gov.co%3a443%2fCO1ContractsManagement%2fTendering%2fProcurementContractManagement%2fIndex&amp;prevCtxLbl=Contratos+</t>
  </si>
  <si>
    <t>EPC-PS-178-2026</t>
  </si>
  <si>
    <t>CAROLINA INES GONGORA PAVA</t>
  </si>
  <si>
    <t>PRESTACIÓN DE SERVICIOS PROFESIONALES A LA SUBGERENCIA TÉCNICA Y OPERATIVA DE EMPRESAS PÚBLICAS DE CUNDINAMARCA S.A. E.S.P, PARA LA ACTUALIZACIÓN DE LOS PLANES DE GESTIÓN INTEGRAL DE RESIDUOS SÓLIDOS (PGIRS) EN EL DEPARTAMENTO DE CUNDINAMARCA.</t>
  </si>
  <si>
    <t xml:space="preserve">18137  18158 
(27/03/2025) , 18165 
(27/03/2025), 18172 
(27/03/2025) 
(27/03/2025), 18144 
(27/03/2025), 18156 
(27/03/2025), </t>
  </si>
  <si>
    <t>20260090 DE 22-01-2026</t>
  </si>
  <si>
    <t>1009-26 (08/01/2026)</t>
  </si>
  <si>
    <t>https://www.secop.gov.co/CO1ContractsManagement/Tendering/ProcurementContractEdit/Update?ProfileName=CCE-16-Servicios_profesionales_gestion&amp;PPI=CO1.PPI.45108424&amp;DocUniqueName=ContratoDeCompra&amp;DocTypeName=NextWay.Entities.Marketplace.Tendering.ProcurementContract&amp;ProfileVersion=8&amp;DocUniqueIdentifier=CO1.PCCNTR.9032891&amp;prevCtxUrl=https%3a%2f%2fwww.secop.gov.co%3a443%2fCO1ContractsManagement%2fTendering%2fProcurementContractManagement%2fIndex&amp;prevCtxLbl=Contratos+</t>
  </si>
  <si>
    <t>EPC-PS-179-2026</t>
  </si>
  <si>
    <t>EPC-CD-PS-179-2026</t>
  </si>
  <si>
    <t>MILENA PAOLA CANCHANO ALMANZA</t>
  </si>
  <si>
    <t xml:space="preserve">
PRESTACIÓN DE SERVICIOS PROFESIONALES DE APOYO TÉCNICO Y ADMINISTRATIVO PARA LA SUPERVISIÓN DE CONVENIOS Y/O CONTRATOS A CARGO DE LA DIRECCIÓN DE ESTRUCTURACIÓN DE PROYECTOS DE EMPRESAS PÚBLICAS DE CUNDINAMARCA S.A. E.S.P</t>
  </si>
  <si>
    <t>20260058 de 07-01-2026</t>
  </si>
  <si>
    <t>20260147 de 20-01-2026</t>
  </si>
  <si>
    <t>https://www.secop.gov.co/CO1ContractsManagement/Tendering/ProcurementContractEdit/View?docUniqueIdentifier=CO1.PCCNTR.9009124&amp;prevCtxUrl=https%3a%2f%2fwww.secop.gov.co%3a443%2fCO1ContractsManagement%2fTendering%2fProcurementContractManagement%2fIndex&amp;prevCtxLbl=Contratos+</t>
  </si>
  <si>
    <t>EPC-PS-180-2026</t>
  </si>
  <si>
    <t>EPC-CD-PS-180-2026</t>
  </si>
  <si>
    <t>COLSUBSIDIO</t>
  </si>
  <si>
    <t>PRESTACIÓN DE SERVICIOS PARA ORGANIZACIÓN, DESARROLLO, APOYO TÉCNICO Y LOGÍSTICO, PARA LA REALIZACIÓN DE LAS ACTIVIDADES INCLUIDAS DENTRO DEL PLAN DE BIENESTAR SOCIAL</t>
  </si>
  <si>
    <t> Pagos mensuales 
de acuerdo a las actividades realizadas, esto es mes vencido, previa certificación que 
acredite el recibido del servicio a entera satisfacción y aprobación del supervisor 
designado</t>
  </si>
  <si>
    <t>20260132 (09/01/2026)</t>
  </si>
  <si>
    <t>20260169 DE 26-01-2026</t>
  </si>
  <si>
    <t>28-01-2026</t>
  </si>
  <si>
    <t>https://www.secop.gov.co/CO1ContractsManagement/Tendering/ProcurementContractEdit/View?docUniqueIdentifier=CO1.PCCNTR.9031770&amp;prevCtxUrl=https%3a%2f%2fwww.secop.gov.co%3a443%2fCO1ContractsManagement%2fTendering%2fProcurementContractManagement%2fIndex&amp;prevCtxLbl=Contratos+</t>
  </si>
  <si>
    <t>EPC-PS-181-2026</t>
  </si>
  <si>
    <t>Fabian Andres Vega Gongora</t>
  </si>
  <si>
    <t>19243  19245 
(22/10/2025), 19246 
(22/10/2025)
(22/10/2025), 19244 
(22/10/2025),</t>
  </si>
  <si>
    <t>20260082 DE 21-01-2026</t>
  </si>
  <si>
    <t>1012-26 
(08/01/2026)</t>
  </si>
  <si>
    <t>https://www.secop.gov.co/CO1ContractsManagement/Tendering/ProcurementContractEdit/Update?ProfileName=CCE-16-Servicios_profesionales_gestion&amp;PPI=CO1.PPI.45058097&amp;DocUniqueName=ContratoDeCompra&amp;DocTypeName=NextWay.Entities.Marketplace.Tendering.ProcurementContract&amp;ProfileVersion=8&amp;DocUniqueIdentifier=CO1.PCCNTR.9012542&amp;prevCtxUrl=https%3a%2f%2fwww.secop.gov.co%3a443%2fCO1ContractsManagement%2fTendering%2fProcurementContractManagement%2fIndex&amp;prevCtxLbl=Contratos+</t>
  </si>
  <si>
    <t>EPC-PS-182-2026</t>
  </si>
  <si>
    <t>DIEGO GABRIEL PULIDO ORTIZ</t>
  </si>
  <si>
    <t>PRESTACIÓN DE SERVICIOS PROFESIONALES PARA EL APOYO EN EL SOPORTE TÉCNICO DEL PROGRAMA AGUA VIDA Y SABER DENTRO DE SUS DIFERENTES FASES DE IMPLEMENTACIÓN EN EL MARCO DEL PLAN DE GESTIÓN SOCIAL-CAPACITACIÓN</t>
  </si>
  <si>
    <t>20260083 DE 21-01-2026</t>
  </si>
  <si>
    <t>1006-26 (06/01/2026)</t>
  </si>
  <si>
    <t>21/09/2026</t>
  </si>
  <si>
    <t>https://www.secop.gov.co/CO1ContractsManagement/Tendering/ProcurementContractEdit/Update?ProfileName=CCE-16-Servicios_profesionales_gestion&amp;PPI=CO1.PPI.45042462&amp;DocUniqueName=ContratoDeCompra&amp;DocTypeName=NextWay.Entities.Marketplace.Tendering.ProcurementContract&amp;ProfileVersion=8&amp;DocUniqueIdentifier=CO1.PCCNTR.9005524&amp;prevCtxUrl=https%3a%2f%2fwww.secop.gov.co%3a443%2fCO1ContractsManagement%2fTendering%2fProcurementContractManagement%2fIndex&amp;prevCtxLbl=Contratos+</t>
  </si>
  <si>
    <t>ximena</t>
  </si>
  <si>
    <t>EPC-PS-183-2026</t>
  </si>
  <si>
    <t>HENRY DAVID RAMIREZ TORRES</t>
  </si>
  <si>
    <t xml:space="preserve">PRESTACION DE SERVICIOS DE APOYO EN LA VERIFICACIÓN, ACTUALIZACION Y/O AJUSTE DE CANTIDADES Y PRESUPUESTOS REQUERIDOS PARA LOS PROYECTOS A VIABILIZAR O REFORMULAR EN EL MARCO DEL PDA. </t>
  </si>
  <si>
    <t xml:space="preserve">1069-26 
(13/01/2026), 1069-26 
(13/01/2026) </t>
  </si>
  <si>
    <t>20260086 de 21-01-2026</t>
  </si>
  <si>
    <t>7061 (209/04/2019)</t>
  </si>
  <si>
    <t>https://www.secop.gov.co/CO1ContractsManagement/Tendering/ProcurementContractEdit/Update?ProfileName=CCE-16-Servicios_profesionales_gestion&amp;PPI=CO1.PPI.45045008&amp;DocUniqueName=ContratoDeCompra&amp;DocTypeName=NextWay.Entities.Marketplace.Tendering.ProcurementContract&amp;ProfileVersion=8&amp;DocUniqueIdentifier=CO1.PCCNTR.9007467&amp;prevCtxUrl=https%3a%2f%2fwww.secop.gov.co%3a443%2fCO1ContractsManagement%2fTendering%2fProcurementContractManagement%2fIndex&amp;prevCtxLbl=Contratos+</t>
  </si>
  <si>
    <t>EPC-PS-184-2026</t>
  </si>
  <si>
    <t>JULIANA DEL PILAR FONSECA GONZALEZ</t>
  </si>
  <si>
    <t>PRESTACIÓN DE SERVICIOS PROFESIONALES PARA APOYAR A LA DIRECCIÓN DE DIRECCION OPERATIVA, ASEGURAMIENTO DE LA PRESTACION Y PROYECTOS ESPECIALES Y A LA DIRECCIÓN DE GESTIÓN HUMANA Y ADMINISTRATIVA EN EL CUMPLIMIENTO DE LOS ESTÁNDARES MINIMOS DEL SISTEMA DE GESTIÓN DE SEGURIDAD Y SALUD EN EL TRABAJO, NORMA ISO 45001:2018 Y EN LA IMPLEMENTACIÓN Y SEGUIMIENTO DEL PLAN ESTRATÉGICO DE SEGURIDAD VIAL DE EMPRESAS PÚBLICAS DE CUNDINAMARCA S.A. ES.P. EN EL MARCO DE IMPLEMENTACIÓN DE LA FASE I, II Y III DEL</t>
  </si>
  <si>
    <t>20260084 de 21-01-2026</t>
  </si>
  <si>
    <t>1033-26 (13/01/2026)</t>
  </si>
  <si>
    <t>https://www.secop.gov.co/CO1ContractsManagement/Tendering/ProcurementContractEdit/Update?ProfileName=CCE-16-Servicios_profesionales_gestion&amp;PPI=CO1.PPI.45052575&amp;DocUniqueName=ContratoDeCompra&amp;DocTypeName=NextWay.Entities.Marketplace.Tendering.ProcurementContract&amp;ProfileVersion=8&amp;DocUniqueIdentifier=CO1.PCCNTR.9010437&amp;prevCtxUrl=https%3a%2f%2fwww.secop.gov.co%3a443%2fCO1ContractsManagement%2fTendering%2fProcurementContractManagement%2fIndex&amp;prevCtxLbl=Contratos+</t>
  </si>
  <si>
    <t>EPC-PS-185-2026</t>
  </si>
  <si>
    <t>NELSON GUSTAVO CUEVAS RUIZ</t>
  </si>
  <si>
    <t>20260085 de 21-01-2026</t>
  </si>
  <si>
    <t>1056-26 (13/01/2026)</t>
  </si>
  <si>
    <t>https://www.secop.gov.co/CO1ContractsManagement/Tendering/ProcurementContractEdit/Update?ProfileName=CCE-16-Servicios_profesionales_gestion&amp;PPI=CO1.PPI.45062033&amp;DocUniqueName=ContratoDeCompra&amp;DocTypeName=NextWay.Entities.Marketplace.Tendering.ProcurementContract&amp;ProfileVersion=8&amp;DocUniqueIdentifier=CO1.PCCNTR.9013509&amp;prevCtxUrl=https%3a%2f%2fwww.secop.gov.co%3a443%2fCO1ContractsManagement%2fTendering%2fProcurementContractManagement%2fIndex&amp;prevCtxLbl=Contratos+</t>
  </si>
  <si>
    <t>EPC-PS-186-2026</t>
  </si>
  <si>
    <t>ADRIANA MARTINEZ DIAZ</t>
  </si>
  <si>
    <t>PRESTACION DE SERVICIOS PROFESIONALES ESPECIALIZADOS EN ASESORÍA JURÍDICA, ORIENTADA AL ACOMPAÑAMIENTO INTEGRAL A LA SUBGERENCIA TÉCNICA Y OPERATIVA DE EMPRESAS PÚBLICAS DE CUNDINAMARCA S.A. E.S.P.</t>
  </si>
  <si>
    <t>20260141 (13/01/2026)</t>
  </si>
  <si>
    <t>20260148 DE 20-01-2026</t>
  </si>
  <si>
    <t>https://www.secop.gov.co/CO1ContractsManagement/Tendering/ProcurementContractEdit/Update?ProfileName=CCE-11-Procedimiento_Publicidad&amp;PPI=CO1.PPI.45061658&amp;DocUniqueName=ContratoDeCompra&amp;DocTypeName=NextWay.Entities.Marketplace.Tendering.ProcurementContract&amp;ProfileVersion=12&amp;DocUniqueIdentifier=CO1.PCCNTR.9012540&amp;prevCtxUrl=https%3a%2f%2fwww.secop.gov.co%3a443%2fCO1ContractsManagement%2fTendering%2fProcurementContractManagement%2fIndex&amp;prevCtxLbl=Contratos+</t>
  </si>
  <si>
    <t>EPC-PS-187-2026</t>
  </si>
  <si>
    <t>JOSE RAUL MALAGON CAICEDO</t>
  </si>
  <si>
    <t>6.302.570</t>
  </si>
  <si>
    <t>18803 
(30/07/2025)</t>
  </si>
  <si>
    <t>20260087 DE 21-01-2026</t>
  </si>
  <si>
    <t xml:space="preserve">1060-26 
(13/01/2026) </t>
  </si>
  <si>
    <t>https://www.secop.gov.co/CO1ContractsManagement/Tendering/ProcurementContractEdit/Update?ProfileName=CCE-16-Servicios_profesionales_gestion&amp;PPI=CO1.PPI.45062757&amp;DocUniqueName=ContratoDeCompra&amp;DocTypeName=NextWay.Entities.Marketplace.Tendering.ProcurementContract&amp;ProfileVersion=8&amp;DocUniqueIdentifier=CO1.PCCNTR.9013664&amp;prevCtxUrl=https%3a%2f%2fwww.secop.gov.co%3a443%2fCO1ContractsManagement%2fTendering%2fProcurementContractManagement%2fIndex&amp;prevCtxLbl=Contratos+</t>
  </si>
  <si>
    <t>EPC-PS-188-2026</t>
  </si>
  <si>
    <t>EPC-CD-188-2026</t>
  </si>
  <si>
    <t xml:space="preserve">ALIRIO DE JESUS FLECHAS </t>
  </si>
  <si>
    <t>PRESTACIÓN DE SERVICIOS PROFESIONALES ESPECIALIZADOS PARA BRINDAR APOYO EN LA COORDINACIÓN, ARTICULACIÓN Y SEGUIMIENTO SOCIAL, AMBIENTAL E INSTITUCIONAL REQUERIDOS PARA LA IMPLEMENTACIÓN DE LOS PLANES, PROGRAMAS Y PROYECTOS A CARGOS DE LA DIRECCIÓN OPERATIVA, ASEGURAMIENTO DE LA PRESTACIÓN Y DE PROYECTOS ESPECIALES</t>
  </si>
  <si>
    <t>20260158 (15/01/2026)</t>
  </si>
  <si>
    <t>20260151 DE 21-01-2026</t>
  </si>
  <si>
    <t>https://www.secop.gov.co/CO1ContractsManagement/Tendering/ProcurementContractEdit/Update?ProfileName=CCE-11-Procedimiento_Publicidad&amp;PPI=CO1.PPI.45067556&amp;DocUniqueName=ContratoDeCompra&amp;DocTypeName=NextWay.Entities.Marketplace.Tendering.ProcurementContract&amp;ProfileVersion=12&amp;DocUniqueIdentifier=CO1.PCCNTR.9015256&amp;prevCtxUrl=https%3a%2f%2fwww.secop.gov.co%3a443%2fCO1ContractsManagement%2fTendering%2fProcurementContractManagement%2fIndex&amp;prevCtxLbl=Contratos+</t>
  </si>
  <si>
    <t>EPC-PS-189-2026</t>
  </si>
  <si>
    <t>JULIO CUESTA OLAVE/CAROLINA BORRERO ORTIZ</t>
  </si>
  <si>
    <t>PRESTACIÓN DE SERVICIOS PROFESIONALES PARA APOYAR EN EL SEGUIMIENTO TÉCNICO, ADMINISTRATIVO Y FINANCIERO A LA GESTIÓN DEL PLAN DEPARTAMENTAL DE AGUAS – PDA A CARGO DE EMPRESAS PÚBLICAS DE CUNDINAMARCA SA. ESP</t>
  </si>
  <si>
    <t>20260100 (09/01/2026)</t>
  </si>
  <si>
    <t>20260152 DE 21-01-2026</t>
  </si>
  <si>
    <t>20260439 DE 21-05-2026</t>
  </si>
  <si>
    <t>CLAUSULA SEGUNDA Y TERCERA</t>
  </si>
  <si>
    <t>21/05/2026</t>
  </si>
  <si>
    <t xml:space="preserve">SUBGERENCIA GENERAL </t>
  </si>
  <si>
    <t>https://www.secop.gov.co/CO1ContractsManagement/Tendering/ProcurementContractEdit/Update?ProfileName=CCE-11-Procedimiento_Publicidad&amp;PPI=CO1.PPI.45116476&amp;DocUniqueName=ContratoDeCompra&amp;DocTypeName=NextWay.Entities.Marketplace.Tendering.ProcurementContract&amp;ProfileVersion=12&amp;DocUniqueIdentifier=CO1.PCCNTR.9035156&amp;prevCtxUrl=https%3a%2f%2fwww.secop.gov.co%3a443%2fCO1ContractsManagement%2fTendering%2fProcurementContractManagement%2fIndex&amp;prevCtxLbl=Contratos+</t>
  </si>
  <si>
    <t>EPC-PS-190-2026</t>
  </si>
  <si>
    <t>SERGIO ANDRÉS MEDELLÍN MAYORGA</t>
  </si>
  <si>
    <t>20260091 de 22-01-2026</t>
  </si>
  <si>
    <t>https://www.secop.gov.co/CO1ContractsManagement/Tendering/ProcurementContractEdit/View?docUniqueIdentifier=CO1.PCCNTR.9035183&amp;prevCtxUrl=https%3a%2f%2fwww.secop.gov.co%3a443%2fCO1ContractsManagement%2fTendering%2fProcurementContractManagement%2fIndex&amp;prevCtxLbl=Contratos+</t>
  </si>
  <si>
    <t xml:space="preserve">PAULA SOLANO </t>
  </si>
  <si>
    <t>EPC-PS-191-2026</t>
  </si>
  <si>
    <t xml:space="preserve">YENI PAOLA LOPEZ SUAREZ </t>
  </si>
  <si>
    <t>PRESTACION DE SERVICIOS PROFESIONALES PARA EL APOYO EN EL FORTALECIMIENTO INSTITUCIONAL A LOS PRESTADORES DE SERVICIOS PÚBLICOS DOMICILIARIOS RURALES DEL DEPARTAMENTO DE CUNDINAMARCA EN EL MARCO DE LA IMPLEMENTACIÓN DEL PROGRAMA ALCANTARILLADO AL CAMPO.  </t>
  </si>
  <si>
    <t>20260094 de 22-01-2026</t>
  </si>
  <si>
    <t>1057-26 (13/01/2026)</t>
  </si>
  <si>
    <t>22/09/2026</t>
  </si>
  <si>
    <t>https://www.secop.gov.co/CO1ContractsManagement/Tendering/ProcurementContractEdit/Update?ProfileName=CCE-16-Servicios_profesionales_gestion&amp;PPI=CO1.PPI.45123546&amp;DocUniqueName=ContratoDeCompra&amp;DocTypeName=NextWay.Entities.Marketplace.Tendering.ProcurementContract&amp;ProfileVersion=8&amp;DocUniqueIdentifier=CO1.PCCNTR.9038259&amp;prevCtxUrl=https%3a%2f%2fwww.secop.gov.co%3a443%2fCO1ContractsManagement%2fTendering%2fProcurementContractManagement%2fIndex&amp;prevCtxLbl=Contratos+</t>
  </si>
  <si>
    <t>EPC-PS-192-2026</t>
  </si>
  <si>
    <t>JULY ANDREA BELLO QUINTERO</t>
  </si>
  <si>
    <t>PRESTACIÓN DE SERVICIOS PROFESIONALES PARA EL APOYO EN LA IMPLEMENTACIÓN DEL PLAN DE ACOMPAÑAMIENTO SOCIAL EN OBRA EN LOS PROYECTOS DE LA ETAPA DE PREINVERSIÓN EN EL MARCO DEL PLAN DE GESTIÓN SOCIAL.</t>
  </si>
  <si>
    <t>20260102 de 23-01-2026</t>
  </si>
  <si>
    <t>1067-26 (13/01/2026)</t>
  </si>
  <si>
    <t>https://www.secop.gov.co/CO1ContractsManagement/Tendering/ProcurementContractEdit/Update?ProfileName=CCE-16-Servicios_profesionales_gestion&amp;PPI=CO1.PPI.45164159&amp;DocUniqueName=ContratoDeCompra&amp;DocTypeName=NextWay.Entities.Marketplace.Tendering.ProcurementContract&amp;ProfileVersion=8&amp;DocUniqueIdentifier=CO1.PCCNTR.9053582&amp;prevCtxUrl=https%3a%2f%2fwww.secop.gov.co%3a443%2fCO1ContractsManagement%2fTendering%2fProcurementContractManagement%2fIndex&amp;prevCtxLbl=Contratos+</t>
  </si>
  <si>
    <t>EPC-PS-193-2026</t>
  </si>
  <si>
    <t xml:space="preserve">GILBERTO LIZARAZO JIMENEZ </t>
  </si>
  <si>
    <t>20260092 DE 22-01-2026</t>
  </si>
  <si>
    <t>1051-26 (13/01/2026)</t>
  </si>
  <si>
    <t>https://www.secop.gov.co/CO1ContractsManagement/Tendering/ProcurementContractEdit/Update?ProfileName=CCE-16-Servicios_profesionales_gestion&amp;PPI=CO1.PPI.45131224&amp;DocUniqueName=ContratoDeCompra&amp;DocTypeName=NextWay.Entities.Marketplace.Tendering.ProcurementContract&amp;ProfileVersion=8&amp;DocUniqueIdentifier=CO1.PCCNTR.9048588&amp;prevCtxUrl=https%3a%2f%2fwww.secop.gov.co%3a443%2fCO1ContractsManagement%2fTendering%2fProcurementContractManagement%2fIndex&amp;prevCtxLbl=Contratos+</t>
  </si>
  <si>
    <t>EPC-PS-194-2026</t>
  </si>
  <si>
    <t>CESAR AUGUSTO RUEDA</t>
  </si>
  <si>
    <t>PRESTACIÓN DE SERVICIOS PROFESIONALES ESPECIALIZADOS PARA ASESORAR JURIDICAMENTE A EMPRESAS PUBLICAS DE CUNDINAMARCA S.A E.S.P. EN TEMAS DE CONTRATACIÓN, DERECHO ADMINISTRATIVO, SERVICIOS PÚBLICOS DOMICILIARIOS Y EN GENERAL TODO LO RELACIONADO CON EL DESARROLLO DEL PLAN DEPARTAMENTAL DE AGUA Y SANEAMIENTO DE CUNDINAMARCA</t>
  </si>
  <si>
    <t>20260168 DE 20-01-2026</t>
  </si>
  <si>
    <t>20260154 DE 22-01-2026</t>
  </si>
  <si>
    <t>22/11/2026</t>
  </si>
  <si>
    <t>https://www.secop.gov.co/CO1ContractsManagement/Tendering/ProcurementContractEdit/Update?ProfileName=CCE-16-Servicios_profesionales_gestion&amp;PPI=CO1.PPI.45134777&amp;DocUniqueName=ContratoDeCompra&amp;DocTypeName=NextWay.Entities.Marketplace.Tendering.ProcurementContract&amp;ProfileVersion=8&amp;DocUniqueIdentifier=CO1.PCCNTR.9051718&amp;prevCtxUrl=https%3a%2f%2fwww.secop.gov.co%3a443%2fCO1ContractsManagement%2fTendering%2fProcurementContractManagement%2fIndex&amp;prevCtxLbl=Contratos+</t>
  </si>
  <si>
    <t>EPC-PS-195-2026</t>
  </si>
  <si>
    <t xml:space="preserve">JOSE VIDAL RIOS GARCIA </t>
  </si>
  <si>
    <t>PRESTACIÓN DE SERVICIOS PROFESIONALES ESPECIALIZADOS PARA BRINDAR APOYO EN LA COORDINACIÓN DEL COMPONENTE INSTITUCIONAL DE LOS PLANES, PROGRAMAS Y PROYECTOS DE LA DIRECCIÓN OPERATIVA, ASEGURAMIENTO DE LA PRESTACIÓN Y PROYECTOS ESPECIALES.</t>
  </si>
  <si>
    <t>8.440.000.00</t>
  </si>
  <si>
    <t>4.220.000.00</t>
  </si>
  <si>
    <t>20260166 DE 19-01-2026</t>
  </si>
  <si>
    <t>20260155 DE 22-01-2026</t>
  </si>
  <si>
    <t>https://www.secop.gov.co/CO1ContractsManagement/Tendering/ProcurementContractEdit/Update?ProfileName=CCE-11-Procedimiento_Publicidad&amp;PPI=CO1.PPI.45163260&amp;DocUniqueName=ContratoDeCompra&amp;DocTypeName=NextWay.Entities.Marketplace.Tendering.ProcurementContract&amp;ProfileVersion=12&amp;DocUniqueIdentifier=CO1.PCCNTR.9053285&amp;prevCtxUrl=https%3a%2f%2fwww.secop.gov.co%3a443%2fCO1ContractsManagement%2fTendering%2fProcurementContractManagement%2fIndex&amp;prevCtxLbl=Contratos+</t>
  </si>
  <si>
    <t>EPC-PS-196-2026</t>
  </si>
  <si>
    <t>JASSON HERNANDO CRUZ MOLINA</t>
  </si>
  <si>
    <t>20260095 DE 22-01-2026</t>
  </si>
  <si>
    <t>1071-26 (15/01/2026)</t>
  </si>
  <si>
    <t>https://www.secop.gov.co/CO1ContractsManagement/Tendering/ProcurementContractEdit/Update?ProfileName=CCE-16-Servicios_profesionales_gestion&amp;PPI=CO1.PPI.45163855&amp;DocUniqueName=ContratoDeCompra&amp;DocTypeName=NextWay.Entities.Marketplace.Tendering.ProcurementContract&amp;ProfileVersion=8&amp;DocUniqueIdentifier=CO1.PCCNTR.9054534&amp;prevCtxUrl=https%3a%2f%2fwww.secop.gov.co%3a443%2fCO1ContractsManagement%2fTendering%2fProcurementContractManagement%2fIndex&amp;prevCtxLbl=Contratos+</t>
  </si>
  <si>
    <t>EPC-PS-197-2026</t>
  </si>
  <si>
    <t>NESTOR YESID RIVERA CUERVO</t>
  </si>
  <si>
    <t>PRESTACIÓN DE SERVICIOS PROFESIONALES PARA APOYAR EN EL FORTALECIMIENTO, ACTUALIZACIÓN Y SEGUIMIENTO DEL SISTEMA INTEGRADO DE GESTIÓN DE CALIDAD (SIGC) Y DE CONTROL INTERNO A CARGO DE LA SUBGERENCIA GENERAL DE EMPRESAS PÚBLICAS DE CUNDINAMARCA S.A. E.S.P.</t>
  </si>
  <si>
    <t>20260109 de 09-01-2026</t>
  </si>
  <si>
    <t>20260156 de 22-01-2026</t>
  </si>
  <si>
    <t>20260440 DE 21-05-2026</t>
  </si>
  <si>
    <t>22/05/2026</t>
  </si>
  <si>
    <t>https://www.secop.gov.co/CO1ContractsManagement/Tendering/ProcurementContractEdit/View?docUniqueIdentifier=CO1.PCCNTR.9054164&amp;prevCtxUrl=https%3a%2f%2fwww.secop.gov.co%3a443%2fCO1ContractsManagement%2fTendering%2fProcurementContractManagement%2fIndex&amp;prevCtxLbl=Contratos+</t>
  </si>
  <si>
    <t>EPC-PS-198-2026</t>
  </si>
  <si>
    <t xml:space="preserve">MARIA ISABEL DIAZ CARO </t>
  </si>
  <si>
    <t>PRESTACIÓN DE SERVICIOS PROFESIONALES PARA EL APOYO EN EL DESARROLLO DE LAS ACTIVIDADES DEL COMPONENTE DE ASEGURAMIENTO Y ACTIVIDADES DE FORTALECIMIENTO INSTITUCIONAL DIRIGIDAS A LOS PRESTADORES DE SERVICIOS PÚBLICOS DOMICILIARIOS DEL DEPARTAMENTO DE CUNDINAMARCA.</t>
  </si>
  <si>
    <t>20260157 de 15-01-2026</t>
  </si>
  <si>
    <t>20260157 de 22-01-2026</t>
  </si>
  <si>
    <t>23/11/2026</t>
  </si>
  <si>
    <t>https://www.secop.gov.co/CO1ContractsManagement/Tendering/ProcurementContractEdit/Update?ProfileName=CCE-11-Procedimiento_Publicidad&amp;PPI=CO1.PPI.45165900&amp;DocUniqueName=ContratoDeCompra&amp;DocTypeName=NextWay.Entities.Marketplace.Tendering.ProcurementContract&amp;ProfileVersion=12&amp;DocUniqueIdentifier=CO1.PCCNTR.9055856&amp;prevCtxUrl=https%3a%2f%2fwww.secop.gov.co%3a443%2fCO1ContractsManagement%2fTendering%2fProcurementContractManagement%2fIndex&amp;prevCtxLbl=Contratos+</t>
  </si>
  <si>
    <t>EPC-PS-199-2026</t>
  </si>
  <si>
    <t>GERALDINE ANDREA VILLAMARIN RICO</t>
  </si>
  <si>
    <t>20260096 de 22-01-2026</t>
  </si>
  <si>
    <t>1103-26 (19/01/2026)</t>
  </si>
  <si>
    <t>https://www.secop.gov.co/CO1ContractsManagement/Tendering/ProcurementContractEdit/Update?ProfileName=CCE-16-Servicios_profesionales_gestion&amp;PPI=CO1.PPI.45166108&amp;DocUniqueName=ContratoDeCompra&amp;DocTypeName=NextWay.Entities.Marketplace.Tendering.ProcurementContract&amp;ProfileVersion=8&amp;DocUniqueIdentifier=CO1.PCCNTR.9054507&amp;prevCtxUrl=https%3a%2f%2fwww.secop.gov.co%3a443%2fCO1ContractsManagement%2fTendering%2fProcurementContractManagement%2fIndex&amp;prevCtxLbl=Contratos+</t>
  </si>
  <si>
    <t>EPC-PS-200-2026</t>
  </si>
  <si>
    <t>DIERID YEIR SIERRA CASTELLANOS</t>
  </si>
  <si>
    <t xml:space="preserve">PRESTACIÓN DE SERVICIOS PROFESIONALES PARA BRINDAR APOYO EN LA GESTIÓN, ACOMPAÑAMIENTO Y SEGUIMIENTO DE LAS ACTIVIDADES TÉCNICAS, OPERATIVAS Y ADMINISTRATIVAS ASOCIADAS A LA IMPLEMENTACIÓN DEL PROGRAMA ALCANTARILLADO AL CAMPO.  </t>
  </si>
  <si>
    <t>18803 (30/07/2025)</t>
  </si>
  <si>
    <t>20260098 DE 23-01-2026</t>
  </si>
  <si>
    <t>1097-26 (19/01/2026)</t>
  </si>
  <si>
    <t>22/08/2026</t>
  </si>
  <si>
    <t>https://www.secop.gov.co/CO1ContractsManagement/Tendering/ProcurementContractEdit/Update?ProfileName=CCE-16-Servicios_profesionales_gestion&amp;PPI=CO1.PPI.45167670&amp;DocUniqueName=ContratoDeCompra&amp;DocTypeName=NextWay.Entities.Marketplace.Tendering.ProcurementContract&amp;ProfileVersion=8&amp;DocUniqueIdentifier=CO1.PCCNTR.9059957&amp;prevCtxUrl=https%3a%2f%2fwww.secop.gov.co%3a443%2fCO1ContractsManagement%2fTendering%2fProcurementContractManagement%2fIndex&amp;prevCtxLbl=Contratos+</t>
  </si>
  <si>
    <t xml:space="preserve">ANDREA </t>
  </si>
  <si>
    <t>EPC-PS-201-2026</t>
  </si>
  <si>
    <t xml:space="preserve">ANDRES ALBERTO SALAZAR RODRIGUEZ </t>
  </si>
  <si>
    <t xml:space="preserve">PRESTACION DE SERVICIOS PROFESIONALES PARA EL APOYO TECNICO Y OPERATIVO A LOS PRESTADORES DE SERVICIOS PÚBLICOS DOMICILIARIOS RURALES DEL DEPARTAMENTO DE CUNDINAMARCA EN EL MARCO DE LA IMPLEMENTACIÓN DE LA FASE I, II y III DEL PROGRAMA AGUA A LA VEREDA. </t>
  </si>
  <si>
    <t>20260099 DE 23/01/2026</t>
  </si>
  <si>
    <t>1094-26 (19/01/2026)</t>
  </si>
  <si>
    <t>https://www.secop.gov.co/CO1ContractsManagement/Tendering/ProcurementContractEdit/Update?ProfileName=CCE-16-Servicios_profesionales_gestion&amp;PPI=CO1.PPI.45174403&amp;DocUniqueName=ContratoDeCompra&amp;DocTypeName=NextWay.Entities.Marketplace.Tendering.ProcurementContract&amp;ProfileVersion=8&amp;DocUniqueIdentifier=CO1.PCCNTR.9057214&amp;prevCtxUrl=https%3a%2f%2fwww.secop.gov.co%3a443%2fCO1ContractsManagement%2fTendering%2fProcurementContractManagement%2fIndex&amp;prevCtxLbl=Contratos+</t>
  </si>
  <si>
    <t>EPC-PS-202-2026</t>
  </si>
  <si>
    <t>MANUELA RUEDA MONTEZUMA</t>
  </si>
  <si>
    <t>PRESTAR SERVICIOS DE APOYO A LA GESTIÓN PARA ACOMPAÑAR, APOYAR Y DESARROLLAR ACTIVIDADES ADMINISTRATIVAS RELACIONADAS CON EL SEGUIMIENTO Y DESARROLLO DE LAS ACCIONES QUE SE ADELANTAN EN EL MARCO DE LA IMPLEMENTACIÓN DE LAS FASES I, II Y III DEL PROGRAMA AGUA A LA VEREDA, ESPECIALMENTE EN LO RELACIONADO CON EL PROYECTO SIASAR. </t>
  </si>
  <si>
    <t>20260093 DE 23/01/2026</t>
  </si>
  <si>
    <t>1100-26 (19/01/2026)</t>
  </si>
  <si>
    <t>https://www.secop.gov.co/CO1ContractsManagement/Tendering/ProcurementContractEdit/Update?ProfileName=CCE-16-Servicios_profesionales_gestion&amp;PPI=CO1.PPI.45175974&amp;DocUniqueName=ContratoDeCompra&amp;DocTypeName=NextWay.Entities.Marketplace.Tendering.ProcurementContract&amp;ProfileVersion=8&amp;DocUniqueIdentifier=CO1.PCCNTR.9056751&amp;prevCtxUrl=https%3a%2f%2fwww.secop.gov.co%3a443%2fCO1ContractsManagement%2fTendering%2fProcurementContractManagement%2fIndex&amp;prevCtxLbl=Contratos+</t>
  </si>
  <si>
    <t>EPC-PS-203-2026</t>
  </si>
  <si>
    <t xml:space="preserve">JUAN CAMILO URIBE RAMIREZ  </t>
  </si>
  <si>
    <t>PRESTACIÓN DE SERVICIOS DE APOYO PARA EL DISEÑO E IMPLEMENTACIÓN DE LA LÍNEA GRÁFICA QUE PERMITA FORTALECER EL POSICIONAMIENTO DE LOS PROGRAMAS SOCIALES DE EMPRESAS PÚBLICAS DE CUNDINAMARCA SA ESP. EN EL MARCO DEL PLAN DE GESTIÓN SOCIAL</t>
  </si>
  <si>
    <t>20260100 DE 23/01/2026</t>
  </si>
  <si>
    <t>1062-26 
(13/01/2026)</t>
  </si>
  <si>
    <t>EPC-PS-204-2026</t>
  </si>
  <si>
    <t xml:space="preserve">MARCELA GOMEZ OSORIO </t>
  </si>
  <si>
    <t>PRESTACIÓN DE SERVICIOS PROFESIONALES PARA BRINDAR ASESORÍA EN LA FORMULACIÓN, ESTRUCTURACIÓN, IMPLEMENTACIÓN Y PUESTA EN MARCHA DEL PORTAFOLIO DE NEGOCIOS DE EMPRESAS PÚBLICAS DE CUNDINAMARCA S.A. E.S.P., ASÍ COMO PLANEAR Y DESARROLLAR PROYECTOS DE INNOVACIÓN Y NUEVAS TECNOLOGÍAS APLICADAS A LOS SERVICIOS PÚBLICOS DOMICILIARIOS EN LOS QUE LA COMPAÑÍA PUEDA DESEMPEÑAR SU OBJETO SOCIAL</t>
  </si>
  <si>
    <t>20260159 DE 15-01-2026</t>
  </si>
  <si>
    <t>20260158 DE 22-01-2026</t>
  </si>
  <si>
    <t>23/07/2026</t>
  </si>
  <si>
    <t>https://www.secop.gov.co/CO1ContractsManagement/Tendering/ProcurementContractEdit/Update?ProfileName=CCE-11-Procedimiento_Publicidad&amp;PPI=CO1.PPI.45182659&amp;DocUniqueName=ContratoDeCompra&amp;DocTypeName=NextWay.Entities.Marketplace.Tendering.ProcurementContract&amp;ProfileVersion=12&amp;DocUniqueIdentifier=CO1.PCCNTR.9058790&amp;prevCtxUrl=https%3a%2f%2fwww.secop.gov.co%3a443%2fCO1ContractsManagement%2fTendering%2fProcurementContractManagement%2fIndex&amp;prevCtxLbl=Contratos+</t>
  </si>
  <si>
    <t xml:space="preserve">JOSSI </t>
  </si>
  <si>
    <t>EPC-PS-205-2026</t>
  </si>
  <si>
    <t>JHON SEBASTIAN CANCINO LOMBO</t>
  </si>
  <si>
    <t>PRESTACIÓN DE SERVICIOS PROFESIONALES PARA BRINDAR APOYO TÉCNICO A LA SUPERVISIÓN, MEDIANTE EL SEGUIMIENTO, VERIFICACIÓN TÉCNICA Y CONSOLIDACIÓN DE INFORMACIÓN DE SOPORTE RELACIONADA CON LA EJECUCIÓN DE LOS CONTRATOS DEL PLAN DE GESTIÓN DEL RIESGO DEL SECTOR DE AGUA POTABLE Y SANEAMIENTO BÁSICO EN EL DEPARTAMENTO DE CUNDINAMARCA</t>
  </si>
  <si>
    <t>20260170 de 21-01-2026</t>
  </si>
  <si>
    <t>20260159 de 22-01-2026</t>
  </si>
  <si>
    <t>https://www.secop.gov.co/CO1ContractsManagement/Tendering/ProcurementContractEdit/Update?ProfileName=CCE-11-Procedimiento_Publicidad&amp;PPI=CO1.PPI.45189243&amp;DocUniqueName=ContratoDeCompra&amp;DocTypeName=NextWay.Entities.Marketplace.Tendering.ProcurementContract&amp;ProfileVersion=12&amp;DocUniqueIdentifier=CO1.PCCNTR.9065456&amp;prevCtxUrl=https%3a%2f%2fwww.secop.gov.co%3a443%2fCO1ContractsManagement%2fTendering%2fProcurementContractManagement%2fIndex&amp;prevCtxLbl=Contratos+</t>
  </si>
  <si>
    <t>EPC-PS-206-2026</t>
  </si>
  <si>
    <t xml:space="preserve">FREDY SILVA VARGAS </t>
  </si>
  <si>
    <t>PRESTACION DE SERVICIOS PROFESIONALES ESPECIALIZADOS PARA BRINDAR APOYO TECNICO Y OPERATIVO EN LA CONSOLIDACION, SEGUIMIENTO Y REPORTE DE INFORMACION RELACIONADA CON LOS PROCESOS DE FORTALECIMIENTO DE LOS PRESTADORES DE SERVICIOS PUBLICOS DOMICILIARIOS DEL DEPARTAMENTO DE CUNDINAMARCA</t>
  </si>
  <si>
    <t>3.244.500</t>
  </si>
  <si>
    <t>20260171 de 21-01-2026</t>
  </si>
  <si>
    <t>20260163 de 23-01-2026</t>
  </si>
  <si>
    <t>https://www.secop.gov.co/CO1ContractsManagement/Tendering/ProcurementContractEdit/Update?ProfileName=CCE-11-Procedimiento_Publicidad&amp;PPI=CO1.PPI.45205549&amp;DocUniqueName=ContratoDeCompra&amp;DocTypeName=NextWay.Entities.Marketplace.Tendering.ProcurementContract&amp;ProfileVersion=12&amp;DocUniqueIdentifier=CO1.PCCNTR.9085038&amp;prevCtxUrl=https%3a%2f%2fwww.secop.gov.co%3a443%2fCO1ContractsManagement%2fTendering%2fProcurementContractManagement%2fIndex&amp;prevCtxLbl=Contratos+</t>
  </si>
  <si>
    <t>EPC-PS-207-2026</t>
  </si>
  <si>
    <t>DANIEL FELIPE RINCON REY</t>
  </si>
  <si>
    <t>PRESTAR SERVICIOS DE APOYO A LA GESTIÓN PARA ACOMPAÑAR, APOYAR Y DESARROLLAR ACTIVIDADES ADMINISTRATIVAS RELACIONADAS CON EL SEGUIMIENTO Y DESARROLLO DE LAS ACCIONES QUE SE ADELANTAN EN EL MARCO DE LA IMPLEMENTACIÓN DE LAS FASES I, II Y III DEL PROGRAMA AGUA A LA VEREDA, ESPECIALMENTE EN LO RELACIONADO CON EL PROYECTO SIASAR.</t>
  </si>
  <si>
    <t xml:space="preserve">20260103 DE23/01/2026 </t>
  </si>
  <si>
    <t>1096-26 (19/01/2026)</t>
  </si>
  <si>
    <t>https://www.secop.gov.co/CO1ContractsManagement/Tendering/ProcurementContractEdit/View?docUniqueIdentifier=CO1.PCCNTR.9090827&amp;prevCtxUrl=https%3a%2f%2fwww.secop.gov.co%3a443%2fCO1ContractsManagement%2fTendering%2fProcurementContractManagement%2fIndex&amp;prevCtxLbl=Contratos+</t>
  </si>
  <si>
    <t>EPC-PS-208-2026</t>
  </si>
  <si>
    <t xml:space="preserve">RECHAZADO </t>
  </si>
  <si>
    <t xml:space="preserve">PAULA LORENA GARAY YEPES </t>
  </si>
  <si>
    <t>Este contrato queda rechazado la contratista no acepto contrato  ( viaje)</t>
  </si>
  <si>
    <t>EPC-PS-209-2026</t>
  </si>
  <si>
    <t xml:space="preserve">JUAN SEBASTIAN FONSECA BARRERA </t>
  </si>
  <si>
    <t>PRESTACIÓN DE SERVICIOS PROFESIONALES ESPECIALIZADOS PARA BRINDAR APOYO TÉCNICO ESPECIALIZADO EN EL ANÁLISIS, REVISIÓN Y EMISIÓN DE CONCEPTOS GEOTÉCNICOS A PARTIR DE INFORMACIÓN TÉCNICA EXISTENTE, REQUERIDOS PARA LOS PROCESOS DE FORTALECIMIENTO, ASISTENCIA TÉCNICA Y ACOMPAÑAMIENTO A LOS PRESTADORES RURALES EN EL MARCO DEL PROGRAMA ALCANTARILLADO AL CAMPO.</t>
  </si>
  <si>
    <t>20260104 DE 23/01/2026</t>
  </si>
  <si>
    <t>1098-26 (19/01/2026)</t>
  </si>
  <si>
    <t>23/06/2026</t>
  </si>
  <si>
    <t>https://www.secop.gov.co/CO1ContractsManagement/Tendering/ProcurementContractEdit/View?docUniqueIdentifier=CO1.PCCNTR.9090907&amp;prevCtxUrl=https%3a%2f%2fwww.secop.gov.co%3a443%2fCO1ContractsManagement%2fTendering%2fProcurementContractManagement%2fIndex&amp;prevCtxLbl=Contratos+</t>
  </si>
  <si>
    <t>EPC-PS-210-2026</t>
  </si>
  <si>
    <t>JOSE LUIS CAMACHO CARO</t>
  </si>
  <si>
    <t>1.013.602.205</t>
  </si>
  <si>
    <t>20260144 de 29-01-2026</t>
  </si>
  <si>
    <t>1104-26 (19/01/2026)</t>
  </si>
  <si>
    <t>26/07/2026</t>
  </si>
  <si>
    <t>https://www.secop.gov.co/CO1ContractsManagement/Tendering/ProcurementContractEdit/View?docUniqueIdentifier=CO1.PCCNTR.9151636&amp;prevCtxUrl=https%3a%2f%2fwww.secop.gov.co%3a443%2fCO1ContractsManagement%2fTendering%2fProcurementContractManagement%2fIndex&amp;prevCtxLbl=Contratos+</t>
  </si>
  <si>
    <t>CAMILO O</t>
  </si>
  <si>
    <t>EPC-PS-211-2026</t>
  </si>
  <si>
    <t>EPC-PS-212-2026</t>
  </si>
  <si>
    <t xml:space="preserve">KAREN ALEJANDRA FRESNEDA ALVAREZ </t>
  </si>
  <si>
    <t>1.013.637.985</t>
  </si>
  <si>
    <t>PRESTAR SERVICIOS PROFESIONALES PARA ASESORAR A EMPRESAS PÚBLICAS DE CUNDINAMARCA S.A. E.S.P. (EPC) EN LA ESTRUCTURACIÓN, ANÁLISIS Y GESTIÓN DE OPERACIONES DE DEUDA PÚBLICA, ORIENTADAS A LA FINANCIACIÓN Y SOSTENIBILIDAD FINANCIERA DE LOS PROYECTOS REALIZADOS EN EL MARCO DEL PDA.</t>
  </si>
  <si>
    <t>20260169 (20/01/2026)</t>
  </si>
  <si>
    <t>20260164 DE 23-01-2026</t>
  </si>
  <si>
    <t>https://www.secop.gov.co/CO1ContractsManagement/Tendering/ProcurementContractEdit/Update?ProfileName=CCE-11-Procedimiento_Publicidad&amp;PPI=CO1.PPI.45266653&amp;DocUniqueName=ContratoDeCompra&amp;DocTypeName=NextWay.Entities.Marketplace.Tendering.ProcurementContract&amp;ProfileVersion=12&amp;DocUniqueIdentifier=CO1.PCCNTR.9095869&amp;prevCtxUrl=https%3a%2f%2fwww.secop.gov.co%3a443%2fCO1ContractsManagement%2fTendering%2fProcurementContractManagement%2fIndex&amp;prevCtxLbl=Contratos+</t>
  </si>
  <si>
    <t>RAMIRO ORLANDO JUNIOR RAMIREZ MARROQUIN /LIANA IVETTE
RIVEROS VELANDIA</t>
  </si>
  <si>
    <t xml:space="preserve">PRESTACION DE SERVICIOS PROFESIONALES PARA EL APOYO EN EL FORTALECIMIENTO INSTITUCIONAL A LOS PRESTADORES DE SERVICIOS PÚBLICOS DOMICILIARIOS RURALES DEL DEPARTAMENTO DE CUNDINAMARCA EN EL MARCO DE LA IMPLEMENTACIÓN DEL PROGRAMA ALCANTARILLADO AL CAMPO. </t>
  </si>
  <si>
    <t>20260107 DE 24/01/2026</t>
  </si>
  <si>
    <t>1059-26 (13/01/2026)</t>
  </si>
  <si>
    <t>23/09/2026</t>
  </si>
  <si>
    <t>https://www.secop.gov.co/CO1ContractsManagement/Tendering/ProcurementContractEdit/View?docUniqueIdentifier=CO1.PCCNTR.9096979&amp;prevCtxUrl=https%3a%2f%2fwww.secop.gov.co%3a443%2fCO1ContractsManagement%2fTendering%2fProcurementContractManagement%2fIndex&amp;prevCtxLbl=Contratos+</t>
  </si>
  <si>
    <t>EPC-PS-213-2026</t>
  </si>
  <si>
    <t xml:space="preserve">YOHANA OSORIO SILVA </t>
  </si>
  <si>
    <t>PRESTACIÓN DE
SERVICIOS PARA APOYAR LA GESTIÓN DE LAS ACTIVIDADES ADMINISTRATIVAS,
DOCUMENTALES Y OPERATIVAS DE LA SUBGERENCIA GENERAL DE EMPRESAS
PÚBLICAS CUNDINAMARCA S.A ESP</t>
  </si>
  <si>
    <t>20260164 DE 19-01-2026</t>
  </si>
  <si>
    <t>20260165 DE 23-01-2026</t>
  </si>
  <si>
    <t>20260441 DE 21-05-2026</t>
  </si>
  <si>
    <t>23/05/2026</t>
  </si>
  <si>
    <t>https://www.secop.gov.co/CO1ContractsManagement/Tendering/ProcurementContractEdit/Update?ProfileName=CCE-11-Procedimiento_Publicidad&amp;PPI=CO1.PPI.45276471&amp;DocUniqueName=ContratoDeCompra&amp;DocTypeName=NextWay.Entities.Marketplace.Tendering.ProcurementContract&amp;ProfileVersion=12&amp;DocUniqueIdentifier=CO1.PCCNTR.9097388&amp;prevCtxUrl=https%3a%2f%2fwww.secop.gov.co%3a443%2fCO1ContractsManagement%2fTendering%2fProcurementContractManagement%2fIndex&amp;prevCtxLbl=Contratos+</t>
  </si>
  <si>
    <t>EPC-PS-214-2026</t>
  </si>
  <si>
    <t>JAVIER FELIPE ROMERO AGUILERA</t>
  </si>
  <si>
    <t>PRESTACIÓN DE SERVICIOS PROFESIONALES ESPECIALIZADOS PARA EL APOYO EN EL DESARROLLO DE LAS ACTIVIDADES DEL COMPONENTE DE ASEGURAMIENTO Y ACTIVIDADES DE FORTALECIMIENTO INSTITUCIONAL DIRIGIDAS A LOS PRESTADORES DE SERVICIOS PÚBLICOS DOMICILIARIOS DEL DEPARTAMENTO DE CUNDINAMARCA.</t>
  </si>
  <si>
    <t>20260172 DE 21-01-2026</t>
  </si>
  <si>
    <t>20260168 DE 26-01-2026</t>
  </si>
  <si>
    <t>25/10/2026</t>
  </si>
  <si>
    <t>https://www.secop.gov.co/CO1ContractsManagement/Tendering/ProcurementContractEdit/View?docUniqueIdentifier=CO1.PCCNTR.9102993&amp;prevCtxUrl=https%3a%2f%2fwww.secop.gov.co%3a443%2fCO1ContractsManagement%2fTendering%2fProcurementContractManagement%2fIndex&amp;prevCtxLbl=Contratos+</t>
  </si>
  <si>
    <t>EPC-PS-215-2026</t>
  </si>
  <si>
    <t>ANDRES FELIPE CHAVARRO REYES</t>
  </si>
  <si>
    <t>20260174 de 21-01-2026</t>
  </si>
  <si>
    <t>20260166 de 24-01-2026</t>
  </si>
  <si>
    <t>25/11/2026</t>
  </si>
  <si>
    <t>https://www.secop.gov.co/CO1ContractsManagement/Tendering/ProcurementContractEdit/Update?ProfileName=CCE-11-Procedimiento_Publicidad&amp;PPI=CO1.PPI.45281147&amp;DocUniqueName=ContratoDeCompra&amp;DocTypeName=NextWay.Entities.Marketplace.Tendering.ProcurementContract&amp;ProfileVersion=12&amp;DocUniqueIdentifier=CO1.PCCNTR.9099258&amp;prevCtxUrl=https%3a%2f%2fwww.secop.gov.co%3a443%2fCO1ContractsManagement%2fTendering%2fProcurementContractManagement%2fIndex&amp;prevCtxLbl=Contratos+</t>
  </si>
  <si>
    <t>EPC-PS-216-2026</t>
  </si>
  <si>
    <t>MARYIN ASTRID RODRIGUEZ JIMENEZ</t>
  </si>
  <si>
    <t>PRESTACIÓN DE SERVICIOS PROFESIONALES PARA EL APOYO INSTITUCIONAL A LOS PRESTADORES DE SERVICIOS PÚBLICOS DOMICILIARIOS RURALES DEL DEPARTAMENTO DE CUNDINAMARCA EN EL MARCO DE LA IMPLEMENTACIÓN DE LA FASE I, II Y III DEL PROGRAMA AGUA A LA VEREDA. </t>
  </si>
  <si>
    <t>20260108 DE 26/01/2026</t>
  </si>
  <si>
    <t>1095-26 (19/01/2026)</t>
  </si>
  <si>
    <t>https://www.secop.gov.co/CO1ContractsManagement/Tendering/ProcurementContractEdit/View?docUniqueIdentifier=CO1.PCCNTR.9124504&amp;prevCtxUrl=https%3a%2f%2fwww.secop.gov.co%3a443%2fCO1ContractsManagement%2fTendering%2fProcurementContractManagement%2fIndex&amp;prevCtxLbl=Contratos+</t>
  </si>
  <si>
    <t>EPC-PS-217-2026</t>
  </si>
  <si>
    <t>YEINMY NAYDU CEPEDA BOLAÑOS</t>
  </si>
  <si>
    <t>20260109 DE 26/01/2026</t>
  </si>
  <si>
    <t>1112-26 (21/01/2026)</t>
  </si>
  <si>
    <t>https://www.secop.gov.co/CO1ContractsManagement/Tendering/ProcurementContractEdit/Update?ProfileName=CCE-16-Servicios_profesionales_gestion&amp;PPI=CO1.PPI.45328465&amp;DocUniqueName=ContratoDeCompra&amp;DocTypeName=NextWay.Entities.Marketplace.Tendering.ProcurementContract&amp;ProfileVersion=8&amp;DocUniqueIdentifier=CO1.PCCNTR.9135188&amp;prevCtxUrl=https%3a%2f%2fwww.secop.gov.co%3a443%2fCO1ContractsManagement%2fTendering%2fProcurementContractManagement%2fIndex&amp;prevCtxLbl=Contratos+</t>
  </si>
  <si>
    <t>EPC-PS-218-2026</t>
  </si>
  <si>
    <t>ANDRES JULIAN LINARES VEGA</t>
  </si>
  <si>
    <t>20260110 DE 26/01/2026</t>
  </si>
  <si>
    <t>1111-26 (21/01/2026)</t>
  </si>
  <si>
    <t>27/07/2026</t>
  </si>
  <si>
    <t>https://www.secop.gov.co/CO1ContractsManagement/Tendering/ProcurementContractEdit/View?docUniqueIdentifier=CO1.PCCNTR.9135628&amp;prevCtxUrl=https%3a%2f%2fwww.secop.gov.co%3a443%2fCO1ContractsManagement%2fTendering%2fProcurementContractManagement%2fIndex&amp;prevCtxLbl=Contratos+</t>
  </si>
  <si>
    <t>EPC-PS-219-2026</t>
  </si>
  <si>
    <t xml:space="preserve">JUAN PABLO CORREA AGUILAR </t>
  </si>
  <si>
    <t>PRESTACIÓN DE SERVICIOS DE APOYO Y ASISTENCIA TÉCNICA A LA GESTION ADMINISTRATIVA DE LOS PROYECTOS DE INFRAESTRUCTURA QUE TIENE A CARGO LA DIRECCIÓN DE OBRAS DE LA SUBGERENCIA TÉCNICA Y OPERATIVA DE EMPRESAS PÚBLICAS DE CUNDINAMARCA S.A.E.S.P</t>
  </si>
  <si>
    <t>20260123 DE 09-01-2026</t>
  </si>
  <si>
    <t>20260174 DE 26-01-2026</t>
  </si>
  <si>
    <t>26/11/2026</t>
  </si>
  <si>
    <t>MAURICIO SUAREZ</t>
  </si>
  <si>
    <t>https://www.secop.gov.co/CO1ContractsManagement/Tendering/ProcurementContractEdit/View?docUniqueIdentifier=CO1.PCCNTR.9156569&amp;prevCtxUrl=https%3a%2f%2fwww.secop.gov.co%3a443%2fCO1ContractsManagement%2fTendering%2fProcurementContractManagement%2fIndex&amp;prevCtxLbl=Contratos+</t>
  </si>
  <si>
    <t>EPC-PS-220-2026</t>
  </si>
  <si>
    <t>JUAN CARLOS AFANADOR CAICEDO</t>
  </si>
  <si>
    <t>PRESTACIÓN DE SERVICIOS PROFESIONALES ESPECIALIZADOS PARA APOYAR LA REVISIÓN, VERIFICACIÓN, ACTUALIZACION Y/O AJUSTE DEL COMPONENTE GEOTECNICO DE LOS PROYECTOS A VIABILIZAR O REFORMULAR EN EL MARCO DEL PDA</t>
  </si>
  <si>
    <t>1107-26 (20/01/2026)</t>
  </si>
  <si>
    <t>20260123 DE 27/01/2026</t>
  </si>
  <si>
    <t xml:space="preserve">7061 (09/04/2019), 7061 
(09/04/2019) </t>
  </si>
  <si>
    <t>https://www.secop.gov.co/CO1ContractsManagement/Tendering/ProcurementContractEdit/View?docUniqueIdentifier=CO1.PCCNTR.9179879&amp;prevCtxUrl=https%3a%2f%2fwww.secop.gov.co%3a443%2fCO1ContractsManagement%2fTendering%2fProcurementContractManagement%2fIndex&amp;prevCtxLbl=Contratos+</t>
  </si>
  <si>
    <t>EPC-PS-221-2026</t>
  </si>
  <si>
    <t>NELLY YULIETH CUBILLOS GONZALEZ</t>
  </si>
  <si>
    <t>20260131 DE 28-01-2026</t>
  </si>
  <si>
    <t>1101-26 (19/01/2026)</t>
  </si>
  <si>
    <t>https://www.secop.gov.co/CO1ContractsManagement/Tendering/ProcurementContractEdit/Update?ProfileName=CCE-16-Servicios_profesionales_gestion&amp;PPI=CO1.PPI.45432295&amp;DocUniqueName=ContratoDeCompra&amp;DocTypeName=NextWay.Entities.Marketplace.Tendering.ProcurementContract&amp;ProfileVersion=8&amp;DocUniqueIdentifier=CO1.PCCNTR.9180879&amp;prevCtxUrl=https%3a%2f%2fwww.secop.gov.co%3a443%2fCO1ContractsManagement%2fTendering%2fProcurementContractManagement%2fIndex&amp;prevCtxLbl=Contratos+</t>
  </si>
  <si>
    <t>EPC-PS-222-2026</t>
  </si>
  <si>
    <t>DYLIA ESPERANZA AVENDAÑO BALLEN</t>
  </si>
  <si>
    <t>PRESTACIÓN DE SERVICIOS PROFESIONALES PARA LA IMPLEMENTACIÓN Y FORTALECIMIENTO DE ACTIVIDADES SOCIALES EN LAS DIFERENTES FASES DEL PROGRAMA AGUA VIDA Y SABER EN EL MARCO DEL PLAN DE GESTIÓN SOCIAL.</t>
  </si>
  <si>
    <t>20260138 DE 28/01/2026</t>
  </si>
  <si>
    <t>1091-26 (19/01/2026)</t>
  </si>
  <si>
    <t>28/07/2026</t>
  </si>
  <si>
    <t>https://www.secop.gov.co/CO1ContractsManagement/Tendering/ProcurementContractEdit/Update?ProfileName=CCE-16-Servicios_profesionales_gestion&amp;PPI=CO1.PPI.45435739&amp;DocUniqueName=ContratoDeCompra&amp;DocTypeName=NextWay.Entities.Marketplace.Tendering.ProcurementContract&amp;ProfileVersion=8&amp;DocUniqueIdentifier=CO1.PCCNTR.9181747&amp;prevCtxUrl=https%3a%2f%2fwww.secop.gov.co%3a443%2fCO1ContractsManagement%2fTendering%2fProcurementContractManagement%2fIndex&amp;prevCtxLbl=Contratos+</t>
  </si>
  <si>
    <t>EPC-PS-223-2026</t>
  </si>
  <si>
    <t xml:space="preserve">ORBECA INGENIERIA </t>
  </si>
  <si>
    <t>“SERVICIO DE ALMACENAMIENTO EN NUBE PARA LA INFORMACIÓN DE EMPRESAS PÚBLICAS DE CUNDINAMARCA S.A. E.S.P”</t>
  </si>
  <si>
    <t>Para el pago se requiere de la presentación de la factura electrónica de venta. Así mismo, EL CONTRATISTA deberá acreditar que se encuentra al día en calidad de cotizante independiente, con el pago de aportes relativos al sistema de seguridad social integral cuando corresponda conforme lo establece el artículo 23, parágrafo 1 de la ley 1150 de 2007 y la ley 122 de 2007, articulo 18. Si la(s) factura(s) no ha(n) sido bien elaborada(s) o no se acompaña(n) de los documentos que la respalde(n), los términos anteriores solo empezarán a contarse desde la fecha en que quede corregida la cuenta o factura o desde aquella en que se haya aportado el último de los documentos.</t>
  </si>
  <si>
    <t>20260162 (16/01/2026)</t>
  </si>
  <si>
    <t>20260189 DE 27-01-2026</t>
  </si>
  <si>
    <t>29-01-2026</t>
  </si>
  <si>
    <t xml:space="preserve">DIEGO GUEVARA FORERO </t>
  </si>
  <si>
    <t xml:space="preserve">PLANEACION </t>
  </si>
  <si>
    <t>https://www.secop.gov.co/CO1ContractsManagement/Tendering/ProcurementContractEdit/View?docUniqueIdentifier=CO1.PCCNTR.9183889&amp;prevCtxUrl=https%3a%2f%2fwww.secop.gov.co%3a443%2fCO1ContractsManagement%2fTendering%2fProcurementContractManagement%2fIndex&amp;prevCtxLbl=Contratos+</t>
  </si>
  <si>
    <t>EPC-PS-224-2026</t>
  </si>
  <si>
    <t>PRESTACIÓN DE SERVICIOS PROFESIONALES PARA LA IMPLEMENTACIÓN, EJECUCIÓN Y MONITOREO DE LAS ACTIVIDADES CORRESPONDIENTES A LOS PROGRAMAS SOCIALES, DESARROLLADOS POR MEDIO DE LA LÍNEA DE CAPACITACIÓN, EN EL MARCO DEL PLAN DE GESTIÓN SOCIAL.</t>
  </si>
  <si>
    <t>20260142 DE 29/01/2026</t>
  </si>
  <si>
    <t>1092-26 (19/01/2026)</t>
  </si>
  <si>
    <t>29/07/2026</t>
  </si>
  <si>
    <t>https://www.secop.gov.co/CO1ContractsManagement/Tendering/ProcurementContractEdit/View?docUniqueIdentifier=CO1.PCCNTR.9184122&amp;prevCtxUrl=https%3a%2f%2fwww.secop.gov.co%3a443%2fCO1ContractsManagement%2fTendering%2fProcurementContractManagement%2fIndex&amp;prevCtxLbl=Contratos+</t>
  </si>
  <si>
    <t>EPC-PS-225-2026</t>
  </si>
  <si>
    <t>KARIN SOLEY PINZON ALVAREZ</t>
  </si>
  <si>
    <t xml:space="preserve">PRESTACIÓN DE SERVICIOS PROFESIONALES PARA APOYAR LA IMPLEMENTACIÓN DE ACTIVIDADES DE GESTIÓN SOCIAL EN LAS OBRAS Y PARTICIPACIÓN CIUDADANA EN EL MARCO DEL PLAN DE GESTIÓN SOCIAL. </t>
  </si>
  <si>
    <t>20260132 DE 28/01/2026</t>
  </si>
  <si>
    <t>1093-26 (19/01/2026)</t>
  </si>
  <si>
    <t>SUSPENDIDO</t>
  </si>
  <si>
    <t>https://www.secop.gov.co/CO1ContractsManagement/Tendering/ProcurementContractEdit/Update?ProfileName=CCE-16-Servicios_profesionales_gestion&amp;PPI=CO1.PPI.45473571&amp;DocUniqueName=ContratoDeCompra&amp;DocTypeName=NextWay.Entities.Marketplace.Tendering.ProcurementContract&amp;ProfileVersion=8&amp;DocUniqueIdentifier=CO1.PCCNTR.9183779&amp;prevCtxUrl=https%3a%2f%2fwww.secop.gov.co%3a443%2fCO1ContractsManagement%2fTendering%2fProcurementContractManagement%2fIndex&amp;prevCtxLbl=Contratos+</t>
  </si>
  <si>
    <t>EPC-PS-226-2026</t>
  </si>
  <si>
    <t xml:space="preserve">LUIS ORLANDO JIMENEZ </t>
  </si>
  <si>
    <t>PRESTACIÓN DE SERVICIOS PROFESIONALES PARA EL APOYO EN EL FORTALECIMIENTO INSTITUCIONAL A LOS PRESTADORES DE SERVICIOS PÚBLICOS DOMICILIARIOS RURALES DEL DEPARTAMENTO DE CUNDINAMARCA EN EL MARCO DE LA IMPLEMENTACIÓN DEL PROGRAMA ALCANTARILLADO AL CAMPO</t>
  </si>
  <si>
    <t>20260133 DE 28/01/2026</t>
  </si>
  <si>
    <t>1099-26 (19/01/2026)</t>
  </si>
  <si>
    <t>27/09/2026</t>
  </si>
  <si>
    <t>https://www.secop.gov.co/CO1ContractsManagement/Tendering/ProcurementContractEdit/Update?ProfileName=CCE-16-Servicios_profesionales_gestion&amp;PPI=CO1.PPI.45468971&amp;DocUniqueName=ContratoDeCompra&amp;DocTypeName=NextWay.Entities.Marketplace.Tendering.ProcurementContract&amp;ProfileVersion=8&amp;DocUniqueIdentifier=CO1.PCCNTR.9183626&amp;prevCtxUrl=https%3a%2f%2fwww.secop.gov.co%3a443%2fCO1ContractsManagement%2fTendering%2fProcurementContractManagement%2fIndex&amp;prevCtxLbl=Contratos+</t>
  </si>
  <si>
    <t>EPC-PS-227-2026</t>
  </si>
  <si>
    <t xml:space="preserve">CARLOS ALBERTO ARAQUE </t>
  </si>
  <si>
    <t>PRESTACIÓN DE SERVICIOS PROFESIONALES ESPECIALIZADOS PARA APOYAR LA REVISIÓN, VERIFICACIÓN, ACTUALIZACION Y/O AJUSTE DEL COMPONENTE ESTRUCTURAL DE LOS PROYECTOS A VIABILIZAR O REFORMULAR EN EL MARCO DEL PDA</t>
  </si>
  <si>
    <t>1108-26 (20/01/2026)</t>
  </si>
  <si>
    <t>20260134 DE 28/01/2026</t>
  </si>
  <si>
    <t xml:space="preserve">7061 09/04/2019, 2059 
13/09/2016 </t>
  </si>
  <si>
    <t>https://www.secop.gov.co/CO1ContractsManagement/Tendering/ProcurementContractEdit/View?docUniqueIdentifier=CO1.PCCNTR.9183279&amp;prevCtxUrl=https%3a%2f%2fwww.secop.gov.co%3a443%2fCO1ContractsManagement%2fTendering%2fProcurementContractManagement%2fIndex&amp;prevCtxLbl=Contratos+</t>
  </si>
  <si>
    <t>EPC-PS-228-2026</t>
  </si>
  <si>
    <t>LEIDY JULIANA GUAQUETA FORERO</t>
  </si>
  <si>
    <t>PRESTACIÓN DE SERVICIOS PROFESIONALES PARA LA EJECUCIÓN Y SEGUIMIENTO DE LAS ACTIVIDADES LUDICAS DE LOS PROGRAMAS SOCIALES DE LA LÍNEA DE CAPACITACIÓN EN EL MARCO DEL PLAN DE GESTIÓN SOCIAL.</t>
  </si>
  <si>
    <t>20260135 DE  28/01/2026</t>
  </si>
  <si>
    <t>1090-26 (19/01/2026)</t>
  </si>
  <si>
    <t>https://www.secop.gov.co/CO1ContractsManagement/Tendering/ProcurementContractEdit/View?docUniqueIdentifier=CO1.PCCNTR.9183934&amp;prevCtxUrl=https%3a%2f%2fwww.secop.gov.co%3a443%2fCO1ContractsManagement%2fTendering%2fProcurementContractManagement%2fIndex&amp;prevCtxLbl=Contratos+</t>
  </si>
  <si>
    <t>DAYANA</t>
  </si>
  <si>
    <t>EPC-PS-229-2026</t>
  </si>
  <si>
    <t>JORGE ENRIQUE HERNANDEZ MONTEALEGRE</t>
  </si>
  <si>
    <t>20260175 DE 21-01-2026</t>
  </si>
  <si>
    <t>20260190 DE 28-012026</t>
  </si>
  <si>
    <t>29/09/2026</t>
  </si>
  <si>
    <t xml:space="preserve">SANDRA MILENA CUBILLOS GONZALEZ </t>
  </si>
  <si>
    <t xml:space="preserve">CONTRACTUAL </t>
  </si>
  <si>
    <t>https://www.secop.gov.co/CO1ContractsManagement/Tendering/ProcurementContractEdit/Update?ProfileName=CCE-11-Procedimiento_Publicidad&amp;PPI=CO1.PPI.45488550&amp;DocUniqueName=ContratoDeCompra&amp;DocTypeName=NextWay.Entities.Marketplace.Tendering.ProcurementContract&amp;ProfileVersion=12&amp;DocUniqueIdentifier=CO1.PCCNTR.9188538&amp;prevCtxUrl=https%3a%2f%2fwww.secop.gov.co%3a443%2fCO1ContractsManagement%2fTendering%2fProcurementContractManagement%2fIndex&amp;prevCtxLbl=Contratos+</t>
  </si>
  <si>
    <t>EPC-PS-230-2026</t>
  </si>
  <si>
    <t xml:space="preserve">OSCAR LEONARDO FORERO HIGUERA </t>
  </si>
  <si>
    <t>PRESTACIÓN DE SERVICIOS PROFESIONALES ESPECIALIZADOS PARA BRINDAR APOYO EN LA COORDINACIÓN, SEGUIMIENTO Y APOYO DEL COMPONENTE TÉCNICO Y OPERATIVO DE LOS PROGRAMAS ESTRATÉGICOS DIRIGIDOS A LOS PRESTADORES DE SERVICIOS PÚBLICOS DOMICILIARIOS DEL DEPARTAMENTO DE CUNDINAMARCA</t>
  </si>
  <si>
    <t>20260181 de 23-01-2026</t>
  </si>
  <si>
    <t>20260188 de 27-01-2026</t>
  </si>
  <si>
    <t>28/09/2026</t>
  </si>
  <si>
    <t>https://www.secop.gov.co/CO1ContractsManagement/Tendering/ProcurementContractEdit/Update?ProfileName=CCE-11-Procedimiento_Publicidad&amp;PPI=CO1.PPI.45485577&amp;DocUniqueName=ContratoDeCompra&amp;DocTypeName=NextWay.Entities.Marketplace.Tendering.ProcurementContract&amp;ProfileVersion=12&amp;DocUniqueIdentifier=CO1.PCCNTR.9187241&amp;prevCtxUrl=https%3a%2f%2fwww.secop.gov.co%3a443%2fCO1ContractsManagement%2fTendering%2fProcurementContractManagement%2fIndex&amp;prevCtxLbl=Contratos+</t>
  </si>
  <si>
    <t>EPC-PS-231-2026</t>
  </si>
  <si>
    <t xml:space="preserve">CARLOS ALBERTO MURILLO BARRERA </t>
  </si>
  <si>
    <t>PRESTACIÓN DE SERVICIOS PROFESIONALES ESPECIALIZADOS PARA APOYAR LA REVISIÓN, VERIFICACIÓN, ACTUALIZACION Y/O AJUSTE DEL COMPONENTE HIDRÁULICO DE LOS PROYECTOS A VIABILIZAR O REFORMULAR EN EL MARCO DEL PDA</t>
  </si>
  <si>
    <t>2059 (13/09/2016), 2094 
(08/11/2016), 10337 
(03/03/2021)</t>
  </si>
  <si>
    <t>20260136 DE 29/01/2026</t>
  </si>
  <si>
    <t>1109-26 (20/01/2026)</t>
  </si>
  <si>
    <t>https://www.secop.gov.co/CO1ContractsManagement/Tendering/ProcurementContractEdit/View?docUniqueIdentifier=CO1.PCCNTR.9188725&amp;prevCtxUrl=https%3a%2f%2fwww.secop.gov.co%3a443%2fCO1ContractsManagement%2fTendering%2fProcurementContractManagement%2fIndex&amp;prevCtxLbl=Contratos+</t>
  </si>
  <si>
    <t>LUISA</t>
  </si>
  <si>
    <t>EPC-PS-232-2026</t>
  </si>
  <si>
    <t>LUISA FERNANDA VILLAMIL NEUTA</t>
  </si>
  <si>
    <t>PRESTACIÓN DE SERVICIOS PROFESIONALES PARA APOYAR LAS ACTIVIDADES JURÍDICAS QUE ADELANTA LA DIRECCIÓN DE ESTRUCTURACION DE PROYECTOS EN LA ESTRUCTURACIÓN, DESARROLLO Y FINALIZACIÓN DE LOS PROCESOS CONTRACTUALES.</t>
  </si>
  <si>
    <t>20260193 DE 27-01-2026</t>
  </si>
  <si>
    <t>20260196 DE 29-01-2026</t>
  </si>
  <si>
    <t>29/12/2026</t>
  </si>
  <si>
    <t>https://www.secop.gov.co/CO1ContractsManagement/Tendering/ProcurementContractEdit/View?docUniqueIdentifier=CO1.PCCNTR.9226770&amp;prevCtxUrl=https%3a%2f%2fwww.secop.gov.co%3a443%2fCO1ContractsManagement%2fTendering%2fProcurementContractManagement%2fIndex&amp;prevCtxLbl=Contratos+</t>
  </si>
  <si>
    <t>EPC-PS-233-2026</t>
  </si>
  <si>
    <t>ANGIE ALEJANDRA JIMENEZ BELTRAN</t>
  </si>
  <si>
    <t>20260139 DE  29/01/2026</t>
  </si>
  <si>
    <t>1144-26 (26/01/2026)</t>
  </si>
  <si>
    <t>https://www.secop.gov.co/CO1ContractsManagement/Tendering/ProcurementContractEdit/Update?ProfileName=CCE-16-Servicios_profesionales_gestion&amp;PPI=CO1.PPI.45523934&amp;DocUniqueName=ContratoDeCompra&amp;DocTypeName=NextWay.Entities.Marketplace.Tendering.ProcurementContract&amp;ProfileVersion=8&amp;DocUniqueIdentifier=CO1.PCCNTR.9209829&amp;prevCtxUrl=https%3a%2f%2fwww.secop.gov.co%3a443%2fCO1ContractsManagement%2fTendering%2fProcurementContractManagement%2fIndex&amp;prevCtxLbl=Contratos+</t>
  </si>
  <si>
    <t>EPC-PS-234-2026</t>
  </si>
  <si>
    <t>JOHN FREDY MELO MORALES</t>
  </si>
  <si>
    <t>PRESTACIÓN DE SERVICIOS PROFESIONALES PARA BRINDAR APOYO EN LA GESTIÓN ADMINISTRATIVA Y FINANCIERA, INCLUYENDO EL TRÁMITE DE PAGOS, ELABORACIÓN Y SEGUIMIENTO DE REPORTES, MANEJO DE INFORMACIÓN Y DEMÁS ACTIVIDADES REQUERIDAS PARA LA IMPLEMENTACIÓN DE LA FASE I, II Y III DEL PROGRAMA AGUA A LA VEREDA</t>
  </si>
  <si>
    <t>20260140 DE 29/01/2026</t>
  </si>
  <si>
    <t>1148-26 (26/01/2026)</t>
  </si>
  <si>
    <t>29/11/2026</t>
  </si>
  <si>
    <t>https://www.secop.gov.co/CO1ContractsManagement/Tendering/ProcurementContractEdit/View?docUniqueIdentifier=CO1.PCCNTR.9237979&amp;prevCtxUrl=https%3a%2f%2fwww.secop.gov.co%3a443%2fCO1ContractsManagement%2fTendering%2fProcurementContractManagement%2fIndex&amp;prevCtxLbl=Contratos+</t>
  </si>
  <si>
    <t>EPC-PS-235-2026</t>
  </si>
  <si>
    <t>JEFERSON CASALLAS CAÑON</t>
  </si>
  <si>
    <t>PRESTACIÓN DE SERVICIOS DE APOYO A LA GESTIÓN PARA APOYAR EN LA ELABORACIÓN, ACTUALIZACIÓN Y ORGANIZACIÓN DE PLANOS, ESQUEMAS, CROQUIS Y REPRESENTACIONES GRÁFICAS DE CARÁCTER TÉCNICO A PARTIR DE LA INFORMACIÓN SUMINISTRADA, EN EL MARCO DE LA IMPLEMENTACIÓN DEL PROGRAMA ALCANTARILLADO AL CAMPO</t>
  </si>
  <si>
    <t>20260141 DE 29/01/2026</t>
  </si>
  <si>
    <t>1145-26 (26/01/2026)</t>
  </si>
  <si>
    <t>29/05/2026</t>
  </si>
  <si>
    <t>https://www.secop.gov.co/CO1ContractsManagement/Tendering/ProcurementContractEdit/Update?ProfileName=CCE-16-Servicios_profesionales_gestion&amp;PPI=CO1.PPI.45523993&amp;DocUniqueName=ContratoDeCompra&amp;DocTypeName=NextWay.Entities.Marketplace.Tendering.ProcurementContract&amp;ProfileVersion=8&amp;DocUniqueIdentifier=CO1.PCCNTR.9238424&amp;prevCtxUrl=https%3a%2f%2fwww.secop.gov.co%3a443%2fCO1ContractsManagement%2fTendering%2fProcurementContractManagement%2fIndex&amp;prevCtxLbl=Contratos+</t>
  </si>
  <si>
    <t>EPC-PS-236-2026</t>
  </si>
  <si>
    <t>OSCAR FERNANDO MELO CARRASCAL</t>
  </si>
  <si>
    <t>PRESTACIÓN DE SERVICIOS PROFESIONALES PARA EL APOYO EN EL DESARROLLO DE LAS ACTIVIDADES DEL COMPONENTE DE ASEGURAMIENTO Y ACTIVIDADES DE FORTALECIMIENTO INSTITUCIONAL DIRIGIDAS A LOS PRESTADORES DE SERVICIOS PÚBLICOS DOMICILIARIOS DEL DEPARTAMENTO DE CUNDINAMARCA</t>
  </si>
  <si>
    <t>20260184 DE 26-01-2026</t>
  </si>
  <si>
    <t>20260199 DE 29-012026</t>
  </si>
  <si>
    <t>https://www.secop.gov.co/CO1ContractsManagement/Tendering/ProcurementContractEdit/View?docUniqueIdentifier=CO1.PCCNTR.9238508&amp;prevCtxUrl=https%3a%2f%2fwww.secop.gov.co%3a443%2fCO1ContractsManagement%2fTendering%2fProcurementContractManagement%2fIndex&amp;prevCtxLbl=Contratos+</t>
  </si>
  <si>
    <t>EPC-PS-237-2026</t>
  </si>
  <si>
    <t>ROSSY TATIANA TELLEZ BRAUSSIN</t>
  </si>
  <si>
    <t>PRESTACIÓN DE SERVICIOS PROFESIONALES PARA BRINDAR APOYO EN LA GESTIÓN, ACOMPAÑAMIENTO Y SEGUIMIENTO DE LAS ACTIVIDADES TÉCNICAS, OPERATIVAS Y ADMINISTRATIVAS ASOCIADAS A LA IMPLEMENTACIÓN DEL PROGRAMA ALCANTARILLADO AL CAMPO</t>
  </si>
  <si>
    <t>20260143 29/01/2026</t>
  </si>
  <si>
    <t>1146-26 (26/01/2026)</t>
  </si>
  <si>
    <t>https://www.secop.gov.co/CO1ContractsManagement/Tendering/ProcurementContractEdit/View?docUniqueIdentifier=CO1.PCCNTR.9238514&amp;prevCtxUrl=https%3a%2f%2fwww.secop.gov.co%3a443%2fCO1ContractsManagement%2fTendering%2fProcurementContractManagement%2fIndex&amp;prevCtxLbl=Contratos+</t>
  </si>
  <si>
    <t>EPC-PS-238-2026</t>
  </si>
  <si>
    <t>VIVIANA CATERIN MORENO CASALLAS</t>
  </si>
  <si>
    <t>PRESTACIÓN DE SERVICIOS PROFESIONALES PARA LA EJECUCIÓN Y SEGUIMIENTO DE LAS ACTIVIDADES SOCIALES DE LOS PROGRAMAS TRANSVERSALES  Y LÍNEA DE CAPACITACIÓN EN EL MARCO DEL PLAN DE GESTIÓN SOCIAL</t>
  </si>
  <si>
    <t>20260146 DE 29/01/2026</t>
  </si>
  <si>
    <t>1089-26 (15/01/2026)</t>
  </si>
  <si>
    <t>https://www.secop.gov.co/CO1ContractsManagement/Tendering/ProcurementContractEdit/Update?ProfileName=CCE-16-Servicios_profesionales_gestion&amp;PPI=CO1.PPI.45529956&amp;DocUniqueName=ContratoDeCompra&amp;DocTypeName=NextWay.Entities.Marketplace.Tendering.ProcurementContract&amp;ProfileVersion=8&amp;DocUniqueIdentifier=CO1.PCCNTR.9238433&amp;prevCtxUrl=https%3a%2f%2fwww.secop.gov.co%3a443%2fCO1ContractsManagement%2fTendering%2fProcurementContractManagement%2fIndex&amp;prevCtxLbl=Contratos+</t>
  </si>
  <si>
    <t>EPC-PS-239-2026</t>
  </si>
  <si>
    <t>DORA MARITZA GOMEZ SILVA</t>
  </si>
  <si>
    <t>PRESTACION DE SERVICIOS PROFESIONALES PARA BRINDAR SOPORTE FINANCIERO Y CONTABLE AL AREA DE TESORERIA</t>
  </si>
  <si>
    <t>20260185 DE 26-01-2026</t>
  </si>
  <si>
    <t>20260200 DE 29-01-2026</t>
  </si>
  <si>
    <t>https://www.secop.gov.co/CO1ContractsManagement/Tendering/ProcurementContractEdit/View?docUniqueIdentifier=CO1.PCCNTR.7640016&amp;prevCtxUrl=https%3a%2f%2fwww.secop.gov.co%3a443%2fCO1ContractsManagement%2fTendering%2fProcurementContractManagement%2fIndex&amp;prevCtxLbl=Contratos+</t>
  </si>
  <si>
    <t>EPC-PS-240-2026</t>
  </si>
  <si>
    <t>WILMER RAUL BAEZ SILVA</t>
  </si>
  <si>
    <t>PRESTACION DE SERVICIOS PROFESIONALES A LA SUBGERENCIA TECNICA Y OPERATIVA DE EMPRESAS PUBLICAS DE CUNDINAMARCA S.A. E.S.P. , PARA LA EJECUCION DEL CONVENIO INTERADMINISTRATIVO No. ACODER- CDC VI-393-2025. EN TEMAS TÉCNICOS DEL APROVECHAMIENTO DE RESIDUOS SÓLIDOS ORGÁNICOS</t>
  </si>
  <si>
    <t>20260194 (27/01/2026)</t>
  </si>
  <si>
    <t>20260202 DE 29-01-2026</t>
  </si>
  <si>
    <t>29/06/2026</t>
  </si>
  <si>
    <t>EPC-PS-241-2026</t>
  </si>
  <si>
    <t>BEATRIZ EUGENIA JURADO TABARES</t>
  </si>
  <si>
    <t>PRESTACION DE SERVICIOS PROFESIONALES PARA EL ANÁLISIS DE LAS ESTACIONES DE TRANSFORMACIÓN Y CLASIFICACIÓN DE RESIDUOS APROVECHABLES Y DE LAS ASOCIACIONES VINCULADAS, EN EL DEPARTAMENTO DE CUNDINAMARCA</t>
  </si>
  <si>
    <t>20260195 DE 27-01-2026</t>
  </si>
  <si>
    <t>20260197 DE 29-01-2026</t>
  </si>
  <si>
    <t>26-06-2026</t>
  </si>
  <si>
    <t>https://www.secop.gov.co/CO1ContractsManagement/Tendering/ProcurementContractEdit/View?docUniqueIdentifier=CO1.PCCNTR.9222215&amp;prevCtxUrl=https%3a%2f%2fwww.secop.gov.co%3a443%2fCO1ContractsManagement%2fTendering%2fProcurementContractManagement%2fIndex&amp;prevCtxLbl=Contratos+</t>
  </si>
  <si>
    <t>EPC-PS-242-2026</t>
  </si>
  <si>
    <t xml:space="preserve">NICOLAS ISAZA SAYAGO </t>
  </si>
  <si>
    <t>PRESTACIÓN DE SERVICIOS PROFESIONALES COMO ESPECIALISTA EN EVALUACIÓN DE AMENAZA, VULNERABILIDAD Y RIESGOS PARA LA FORMULACIÓN, REVISIÓN Y/O ACTUALIZACIÓN DE LOS PROYECTOS A CARGO DE LA DIRECCIÓN DE ESTRUCTURACIÓN DE PROYECTOS DE EMPRESAS PÚBLICAS DE CUNDINAMARCA S.A. E.S.P.</t>
  </si>
  <si>
    <t>20260182 DE 26-01-2026</t>
  </si>
  <si>
    <t>20260198 DE 29-01-2026</t>
  </si>
  <si>
    <t>https://www.secop.gov.co/CO1ContractsManagement/Tendering/ProcurementContractEdit/Update?ProfileName=CCE-11-Procedimiento_Publicidad&amp;PPI=CO1.PPI.45561579&amp;DocUniqueName=ContratoDeCompra&amp;DocTypeName=NextWay.Entities.Marketplace.Tendering.ProcurementContract&amp;ProfileVersion=12&amp;DocUniqueIdentifier=CO1.PCCNTR.9217708&amp;prevCtxUrl=https%3a%2f%2fwww.secop.gov.co%3a443%2fCO1ContractsManagement%2fTendering%2fProcurementContractManagement%2fIndex&amp;prevCtxLbl=Contratos+</t>
  </si>
  <si>
    <t>EPC-CV-243-2026</t>
  </si>
  <si>
    <t>COMPRAVENTA</t>
  </si>
  <si>
    <t xml:space="preserve">ACME CONSULTORES </t>
  </si>
  <si>
    <t>ADQUISICION DE SOFTWARE PARA EL SISTEMA INTEGRADO DE GESTIÓN DE EMPRESAS PUBLICAS DE CUNDINAMARCA S.A. E.S.P.”</t>
  </si>
  <si>
    <t>a) Un primer pago equivalente al cuarenta por ciento (40%) del valor total del contrato, previa entrega del cronograma de trabajo por parte del Contratista, debidamente revisado y aprobado por el Supervisor del contrato, así como la instalación del software y la entrega de las licencias objeto del contrato, una vez presentada la factura correspondiente y la certificación de cumplimiento parcial expedida por el Supervisor del contrato. b) Un segundo pago equivalente al treinta por ciento (30%) del valor total del contrato, previa presentación de la factura y la certificación de cumplimiento parcial expedida por el Supervisor del contrato, una vez se realice la implementación y puesta en marcha del software, conforme al cronograma aprobado al inicio de la ejecución contractual. c) Un tercer pago equivalente al veinte por ciento (20%) del valor total del contrato, previa presentación de la factura correspondiente y la certificación de cumplimiento parcial expedida por el Supervisor del contrato, una vez el Contratista haya realizado las capacitaciones a los usuarios designados por la Entidad, dejando las evidencias correspondientes, y haya efectuado la entrega de la documentación técnica y funcional del software, incluyendo manuales de usuario, administrador y cualquier otro documento requerido para su correcta operación. d) Un pago equivalente al diez por ciento (10%) del valor total del contrato, previa presentación de la factura correspondiente y la certificación de cumplimiento final expedida por el Supervisor del contrato, contra la entrega del informe final por parte del Contratista, en el cual se evidencie el cumplimiento del cien por ciento (100%) de las obligaciones contractuales, y la suscripción del acta de liquidación del contrato, debidamente diligenciada y firmada por las partes. Para cada pago, el contratista deberá emitir la factura electrónica de venta en pesos colombianos, manteniendo los valores unitarios pactados en la oferta inicia</t>
  </si>
  <si>
    <t>20260167 (19/01/2026)</t>
  </si>
  <si>
    <t>20260204 DE 29-01-2026</t>
  </si>
  <si>
    <t>https://www.secop.gov.co/CO1ContractsManagement/Tendering/ProcurementContractEdit/View?docUniqueIdentifier=CO1.PCCNTR.9240510&amp;prevCtxUrl=https%3a%2f%2fwww.secop.gov.co%3a443%2fCO1ContractsManagement%2fTendering%2fProcurementContractManagement%2fIndex&amp;prevCtxLbl=Contratos+</t>
  </si>
  <si>
    <t>MARYULI</t>
  </si>
  <si>
    <t>EPC-PS-244-2026</t>
  </si>
  <si>
    <t>MARYULY RIVERA CAUCALI</t>
  </si>
  <si>
    <t>PRESTACIÓN DE SERVICIOS PROFESIONALES ESPECIALIZADOS PARA ACOMPAÑAR Y ASESORAR JURIDICAMENTE EN LAS ACTIVIDADES QUE ADELANTA LA DIRECCION DE OBRAS DE EMPRESAS PUBLICAS DE CUNDINAMARCA E.S.P</t>
  </si>
  <si>
    <t>20260088 DE 07-01-2026</t>
  </si>
  <si>
    <t>20260203 DE 29-01-2026</t>
  </si>
  <si>
    <t>https://www.secop.gov.co/CO1ContractsManagement/Tendering/ProcurementContractEdit/View?docUniqueIdentifier=CO1.PCCNTR.9241458&amp;prevCtxUrl=https%3a%2f%2fwww.secop.gov.co%3a443%2fCO1ContractsManagement%2fTendering%2fProcurementContractManagement%2fIndex&amp;prevCtxLbl=Contratos+</t>
  </si>
  <si>
    <t>EPC-PS-245-2026</t>
  </si>
  <si>
    <t>GRUPO MANTEMOF SAS</t>
  </si>
  <si>
    <t>MANTENIMIENTO PREVENTIVO Y CORRECTIVO CON EL SUMINISTRO DE REPUESTOS ORIGINALES DE LOS EQUIPOS DE CÓMPUTO, COPIADO, ESCANEADO E IMPRESIÓN, INCLUYENDO CONSUMIBLES DE IMPRESIÓN PARA EMPRESAS PÚBLICAS DE CUNDINAMARCA</t>
  </si>
  <si>
    <t>Los pagos se efectuarán mes vencido, con base en los mantenimientos efectivamente realizados y recibidos a satisfacción, así como los insumos suministrados durante el período correspondiente, los cuales serán liquidados conforme a los precios ofertados por el contratista dentro de la etapa precontractual. El pago estará sujeto a la presentación de la factura respectiva, el informe mensual del contratista en el que se detallen los seriales y demás datos que permitan identificar los equipos intervenidos, el informe del supervisor del contrato mediante el cual se certifique el recibido a satisfacción de los ítems facturados, los ingresos y salidas al almacén de la entidad contratante y la certificación expedida por el revisor fiscal, en cumplimiento de los requisitos legales, sobre el pago de los aportes al sistema de seguridad social.</t>
  </si>
  <si>
    <t>20260163 16/01/2026</t>
  </si>
  <si>
    <t>20260195 DE 29-01-2026</t>
  </si>
  <si>
    <t>https://www.secop.gov.co/CO1ContractsManagement/Tendering/ProcurementContractEdit/View?docUniqueIdentifier=CO1.PCCNTR.9222006&amp;prevCtxUrl=https%3a%2f%2fwww.secop.gov.co%3a443%2fCO1ContractsManagement%2fTendering%2fProcurementContractManagement%2fIndex&amp;prevCtxLbl=Contratos+</t>
  </si>
  <si>
    <t>EPC-PS-246-2026</t>
  </si>
  <si>
    <t xml:space="preserve">MONICA FERNANDA SANTIAGO DAZA </t>
  </si>
  <si>
    <t>PRESTACIÓN DE SERVICIOS PROFESIONALES A LA SUBGERENCIA TÉCNICA Y OPERATIVA DE EMPRESAS PUBLICAS DE CUNDINAMARCA S.A. E.S.P, PARA LA EJECUCION DEL CONVENIO INTERADMINISTRATIVO No. ACODER-CDCVI-393-2025 EN TEMAS DE ESTUDIO DE MERCADO Y MODELO FINANCIERO</t>
  </si>
  <si>
    <t>  a) Un (1) primer pago proporcional a los días 
efectivamente ejecutados en el primer (01) mes calendario del contrato, sobre una remuneración 
mensual de base de CINCO MILLONES SEISCIENTOS MIL PESOS ($ 5.600.000,00) M/CTE., contados 
a partir de la fecha de inicio del contrato. b) Cuatro (4) pagos iguales y sucesivos, que serán 
cancelados mes vencido, cada uno de ellos por la suma de: CINCO MILLONES SEISCIENTOS MIL 
PESOS ($ 5.600.000,00) M/CTE c) Un Último pago proporcional a los días ejecutados en el último 
mes calendario del contrato, sobre la base de una remuneración mensual de CINCO MILLONES 
SEISCIENTOS MIL PESOS ($ 5.600.000,00) M/CTE, hasta la fecha de terminación del contrato.</t>
  </si>
  <si>
    <t>20260196 DE 27-01-2026</t>
  </si>
  <si>
    <t>20260226 DE 30-01-2026</t>
  </si>
  <si>
    <t>https://www.secop.gov.co/CO1ContractsManagement/Tendering/ProcurementContractEdit/View?docUniqueIdentifier=CO1.PCCNTR.9297455&amp;prevCtxUrl=https%3a%2f%2fwww.secop.gov.co%3a443%2fCO1ContractsManagement%2fTendering%2fProcurementContractManagement%2fIndex&amp;prevCtxLbl=Contratos+</t>
  </si>
  <si>
    <t>EPC-PS-247-2026</t>
  </si>
  <si>
    <t xml:space="preserve">DAIAN XIOMARA ORTEGON RUEDA </t>
  </si>
  <si>
    <t>PRESTACIÓN DE SERVICIOS PROFESIONALES PARA APOYAR LA REVISIÓN, VERIFICACIÓN, ACTUALIZACION Y/O AJUSTE DEL COMPONENTE PREDIAL DE LOS PROYECTOS A VIABILIZAR O REFORMULAR EN EL MARCO DEL PDA</t>
  </si>
  <si>
    <t>19739 (2-12-2025)</t>
  </si>
  <si>
    <t>20260145 DE 29/01/2026</t>
  </si>
  <si>
    <t>1150-26 (27/01/2026)</t>
  </si>
  <si>
    <t>https://www.secop.gov.co/CO1ContractsManagement/Tendering/ProcurementContractEdit/View?docUniqueIdentifier=CO1.PCCNTR.9243382&amp;prevCtxUrl=https%3a%2f%2fwww.secop.gov.co%3a443%2fCO1ContractsManagement%2fTendering%2fProcurementContractManagement%2fIndex&amp;prevCtxLbl=Contratos+</t>
  </si>
  <si>
    <t>EPC-PS-248-2026</t>
  </si>
  <si>
    <t>CARLOS ALBERTO MELO MARTINEZ</t>
  </si>
  <si>
    <t>20260198 DE 27-01-2026</t>
  </si>
  <si>
    <t>20260205 DE 29-01-2026</t>
  </si>
  <si>
    <t>https://www.secop.gov.co/CO1ContractsManagement/Tendering/ProcurementContractEdit/View?docUniqueIdentifier=CO1.PCCNTR.9247325&amp;prevCtxUrl=https%3a%2f%2fwww.secop.gov.co%3a443%2fCO1ContractsManagement%2fTendering%2fProcurementContractManagement%2fIndex&amp;prevCtxLbl=Contratos+</t>
  </si>
  <si>
    <t>EPC-PS-249-2026</t>
  </si>
  <si>
    <t xml:space="preserve">KARENT DANIELA CUBILLOS ROJAS </t>
  </si>
  <si>
    <t>PRESTACIÓN DE SERVICIOS DE APOYO A LA GESTIÓN ADMINISTRATIVA Y ACOMPAÑAMIENTO ASISTENCIAL EN LOS PROCESOS DE CORRESPONDENCIA Y DEMÁS ACTIVIDADES RELACIONADAS CON EL FORTALECIMIENTO DE LA DIRECCIÓN DE OBRAS DE EMPRESAS PÚBLICAS DE CUNDINAMARCA S.A. E.S.P</t>
  </si>
  <si>
    <t>20260189 (26/01/2026)</t>
  </si>
  <si>
    <t>20260206 DE 29-01-2026</t>
  </si>
  <si>
    <t>https://www.secop.gov.co/CO1ContractsManagement/Tendering/ProcurementContractEdit/View?docUniqueIdentifier=CO1.PCCNTR.9253747&amp;prevCtxUrl=https%3a%2f%2fwww.secop.gov.co%3a443%2fCO1ContractsManagement%2fTendering%2fProcurementContractManagement%2fIndex&amp;prevCtxLbl=Contratos+</t>
  </si>
  <si>
    <t>EPC-PS-250-2026</t>
  </si>
  <si>
    <t xml:space="preserve">JOSE LUIS SILVA HERNANDEZ </t>
  </si>
  <si>
    <t>20260147 de 30-01-2026</t>
  </si>
  <si>
    <t>1161-26 (28/01/2026)</t>
  </si>
  <si>
    <t>https://www.secop.gov.co/CO1ContractsManagement/Tendering/ProcurementContractEdit/Update?ProfileName=CCE-16-Servicios_profesionales_gestion&amp;PPI=CO1.PPI.45631311&amp;DocUniqueName=ContratoDeCompra&amp;DocTypeName=NextWay.Entities.Marketplace.Tendering.ProcurementContract&amp;ProfileVersion=8&amp;DocUniqueIdentifier=CO1.PCCNTR.9255236&amp;prevCtxUrl=https%3a%2f%2fwww.secop.gov.co%3a443%2fCO1ContractsManagement%2fTendering%2fProcurementContractManagement%2fIndex&amp;prevCtxLbl=Contratos+</t>
  </si>
  <si>
    <t>EPC-PS-251-2026</t>
  </si>
  <si>
    <t>KARINA CARRILLO MORENO</t>
  </si>
  <si>
    <t>20260158 30/01/2026</t>
  </si>
  <si>
    <t>1151-26 (27/01/2026)</t>
  </si>
  <si>
    <t>https://www.secop.gov.co/CO1ContractsManagement/Tendering/ProcurementContractEdit/View?docUniqueIdentifier=CO1.PCCNTR.9267632&amp;prevCtxUrl=https%3a%2f%2fwww.secop.gov.co%3a443%2fCO1ContractsManagement%2fTendering%2fProcurementContractManagement%2fIndex&amp;prevCtxLbl=Contratos+</t>
  </si>
  <si>
    <t>EPC-PS-252-2026</t>
  </si>
  <si>
    <t>DANIEL HERNANDO BONILLA ULLOA</t>
  </si>
  <si>
    <t>PRESTACIÓN DE SERVICIOS DE APOYO JURÍDICO A EMPRESAS PÚBLICAS DE CUNDINAMARCA S.A. E.S.P., EN PROCESOS DE ADQUISICIÓN DE INMUEBLES POR MOTIVOS DE UTILIDAD E INTERÉS SOCIAL YA SEA POR EXPROPIACIÓN JUDICIAL O ADMINISTRATIVA, ASÍ COMO PROCESOS DE CONSTITUCIÓN E IMPOSICIÓN DE SERVIDUMBRES Y TODOS LOS TRÁMITES NECESARIOS PARA LA GESTIÓN PREDIAL DE EMPRESAS PÚBLICAS DE CUNDINAMARCA S.A. E.S.P</t>
  </si>
  <si>
    <t>3.090.000</t>
  </si>
  <si>
    <t>1387 (28/07/2014)</t>
  </si>
  <si>
    <t>20260148 de 30/01/2026</t>
  </si>
  <si>
    <t>1149-26 (27/01/2026)</t>
  </si>
  <si>
    <t>https://www.secop.gov.co/CO1ContractsManagement/Tendering/ProcurementContractEdit/View?docUniqueIdentifier=CO1.PCCNTR.9266981&amp;prevCtxUrl=https%3a%2f%2fwww.secop.gov.co%3a443%2fCO1ContractsManagement%2fTendering%2fProcurementContractManagement%2fIndex&amp;prevCtxLbl=Contratos+</t>
  </si>
  <si>
    <t>EPC-PS-253-2026</t>
  </si>
  <si>
    <t xml:space="preserve">JIMMY RIAÑO TORRES </t>
  </si>
  <si>
    <t>PRESTACIÓN DE SERVICIOS PROFESIONALES ESPECIALIZADOS PARA BRINDAR APOYO TÉCNICO Y OPERATIVO EN LA CONSOLIDACIÓN, SEGUIMIENTO Y REPORTE DE INFORMACIÓN RELACIONADA CON LOS PROCESOS DE FORTALECIMIENTO DE LOS PRESTADORES DE SERVICIOS PÚBLICOS DOMICILIARIOS DEL DEPARTAMIENTO DE CUNDINAMARCA EN EL MARCO DE LA IMPLEMENTACIÓN DE LA FASE I, II Y III DEL PROGRAMA AGUA A LA VEREDA</t>
  </si>
  <si>
    <t>20260159 de 30/01/2026</t>
  </si>
  <si>
    <t>1162-26 (28/01/2026)</t>
  </si>
  <si>
    <t>https://www.secop.gov.co/CO1ContractsManagement/Tendering/ProcurementContractEdit/Update?ProfileName=CCE-16-Servicios_profesionales_gestion&amp;PPI=CO1.PPI.45650097&amp;DocUniqueName=ContratoDeCompra&amp;DocTypeName=NextWay.Entities.Marketplace.Tendering.ProcurementContract&amp;ProfileVersion=8&amp;DocUniqueIdentifier=CO1.PCCNTR.9279566&amp;prevCtxUrl=https%3a%2f%2fwww.secop.gov.co%3a443%2fCO1ContractsManagement%2fTendering%2fProcurementContractManagement%2fIndex&amp;prevCtxLbl=Contratos+</t>
  </si>
  <si>
    <t>EPC-PS-254-2026</t>
  </si>
  <si>
    <t xml:space="preserve">OSCAR JAVIER AVELLANEDA ABRIL </t>
  </si>
  <si>
    <t>PRESTACION DE SERVICIOS PROFESIONALES ESPECIALIZADOS PARA BRINDAR APOYO AL COMPONENTE INSTITUCIONAL A TRAVES DEL FORTALECIMIENTO COMERCIAL Y FINANCIERO DE LOS PRESTADORES DE SERVICIOS PÚBLICOS DOMICILIARIOS DEL DEPARTAMENTO CUNDINAMARCA, EN EL MARCO DE LA IMPLEMENTACIÓN DE LA FASE I, II y III DEL PROGRAMA AGUA A LA VEREDA.</t>
  </si>
  <si>
    <t>6.519.900</t>
  </si>
  <si>
    <t>3.911.940</t>
  </si>
  <si>
    <t>20260160 de 30/01/2026</t>
  </si>
  <si>
    <t>1159-26 (28/01/2026)</t>
  </si>
  <si>
    <t>https://www.secop.gov.co/CO1ContractsManagement/Tendering/ProcurementContractEdit/View?docUniqueIdentifier=CO1.PCCNTR.9278885&amp;prevCtxUrl=https%3a%2f%2fwww.secop.gov.co%3a443%2fCO1ContractsManagement%2fTendering%2fProcurementContractManagement%2fIndex&amp;prevCtxLbl=Contratos+</t>
  </si>
  <si>
    <t>EPC-PS-255-2026</t>
  </si>
  <si>
    <t xml:space="preserve">ANDERSON SMITH MARTINEZ GOMEZ  </t>
  </si>
  <si>
    <t>PRESTACION DE SERVICIOS PROFESIONALES PARA APOYAR LAS ACTIVIDADES JURÍDICAS, CONTRACTUALES Y ADMINISTRATIVAS NECESARIAS PARA EL DESARROLLO Y SEGUIMIENTO DE LOS PROCESOS EN LA IMPLEMENTACIÓN DEL PROGRAMA ALCANTARILLADO AL CAMPO</t>
  </si>
  <si>
    <t>20260161 de 30/01/2026</t>
  </si>
  <si>
    <t>1152-26 (27/01/2026)</t>
  </si>
  <si>
    <t>https://www.secop.gov.co/CO1ContractsManagement/Tendering/ProcurementContractEdit/Update?ProfileName=CCE-16-Servicios_profesionales_gestion&amp;PPI=CO1.PPI.45653213&amp;DocUniqueName=ContratoDeCompra&amp;DocTypeName=NextWay.Entities.Marketplace.Tendering.ProcurementContract&amp;ProfileVersion=8&amp;DocUniqueIdentifier=CO1.PCCNTR.9278935&amp;prevCtxUrl=https%3a%2f%2fwww.secop.gov.co%3a443%2fCO1ContractsManagement%2fTendering%2fProcurementContractManagement%2fIndex&amp;prevCtxLbl=Contratos+</t>
  </si>
  <si>
    <t>EPC-PS-256-2026</t>
  </si>
  <si>
    <t>ANDREA CAROLINA CAJIAO DELGADO</t>
  </si>
  <si>
    <t xml:space="preserve">	PRESTACIÓN DE SERVICIOS PROFESIONALES JURÍDICOS PARA LA ASISTENCIA TÉCNICA A LAS ENTIDADES TERRITORIALES DEL DEPARTAMENTO, CON EL FIN DE ADELANTAR EL PROCESO DE VINCULACIÓN AL PLAN DEPARTAMENTAL PARA EL MANEJO EMPRESARIAL DE LOS SERVICIOS DE AGUA Y SANEAMIENTO</t>
  </si>
  <si>
    <t>19739 de (02/12/2025)</t>
  </si>
  <si>
    <t>20260151 de 30/01/2026</t>
  </si>
  <si>
    <t>1163-26 (28/01/2026),</t>
  </si>
  <si>
    <t>30/07/2026</t>
  </si>
  <si>
    <t>https://www.secop.gov.co/CO1ContractsManagement/Tendering/ProcurementContractEdit/View?docUniqueIdentifier=CO1.PCCNTR.9278045&amp;prevCtxUrl=https%3a%2f%2fwww.secop.gov.co%3a443%2fCO1ContractsManagement%2fTendering%2fProcurementContractManagement%2fIndex&amp;prevCtxLbl=Contratos+</t>
  </si>
  <si>
    <t>EPC-PS-257-2026</t>
  </si>
  <si>
    <t>JULIAN BERNARDO SALINAS DIAZ /YUDY YOLIMA ROMERO RODRIGUEZ</t>
  </si>
  <si>
    <t>PRESTACIÓN DE SERVICIOS PROFESIONALES PARA APOYAR A LA DIRECCIÓN OPERATIVA, ASEGURAMIENTO DE LA PRESTACIÓN Y PROYECTOS ESPECIALES EN LAS ACTIVIDADES DE DESARROLLO, IMPLEMENTACIÓN, GESTIÓN, MANTENIMIENTO Y SEGUIMIENTO DEL SOFTWARE DEL SISTEMA DE ATENCIONES DE EMERGENCIAS DE AGUA POTABLE, SANEAMIENTO BÁSICO Y AMBIENTAL (SAEASA), ASÍ COMO EN EL MANEJO, ADMINISTRACIÓN Y ACTUALIZACIÓN DE BASES DE DATOS Y DEMÁS TECNOLOGÍAS DE LA INFORMACIÓN ASOCIADAS</t>
  </si>
  <si>
    <t>18131 (25/03/2025)</t>
  </si>
  <si>
    <t>20260162 de 30/01/2026</t>
  </si>
  <si>
    <t>1160-26 (28/01/2025)</t>
  </si>
  <si>
    <t xml:space="preserve">SUSPENDIDO </t>
  </si>
  <si>
    <t>https://www.secop.gov.co/CO1ContractsManagement/Tendering/ProcurementContractEdit/Update?ProfileName=CCE-16-Servicios_profesionales_gestion&amp;PPI=CO1.PPI.45715041&amp;DocUniqueName=ContratoDeCompra&amp;DocTypeName=NextWay.Entities.Marketplace.Tendering.ProcurementContract&amp;ProfileVersion=8&amp;DocUniqueIdentifier=CO1.PCCNTR.9287547&amp;prevCtxUrl=https%3a%2f%2fwww.secop.gov.co%3a443%2fCO1ContractsManagement%2fTendering%2fProcurementContractManagement%2fIndex&amp;prevCtxLbl=Contratos+</t>
  </si>
  <si>
    <t>EPC-PS-258-2026</t>
  </si>
  <si>
    <t xml:space="preserve">LADY JOHANNA RINCON PAEZ </t>
  </si>
  <si>
    <t>PRESTACIÓN DE SERVICIOS PROFESIONALES PARA BRINDAR APOYO EN LOS PROCESOS DE FORTALECIMIENTO COMERCIAL Y FINANCIERO DE LOS PRESTADORES DE SERVICIOS PÚBLICOS DOMICILIARIOS DEL DEPARTAMENTO DE CUNDINAMARCA, ASÍ COMO ADELANTAR ACTIVIDADES DE ACOMPAÑAMIENTO, SEGUIMIENTO Y APOYO ASOCIADAS A DICHO FORTALECIMIENTO.</t>
  </si>
  <si>
    <t>20260213 DE 28-01-2026</t>
  </si>
  <si>
    <t>20260213 DE 30-01-2026</t>
  </si>
  <si>
    <t>https://www.secop.gov.co/CO1ContractsManagement/Tendering/ProcurementContractEdit/View?docUniqueIdentifier=CO1.PCCNTR.9278085&amp;prevCtxUrl=https%3a%2f%2fwww.secop.gov.co%3a443%2fCO1ContractsManagement%2fTendering%2fProcurementContractManagement%2fIndex&amp;prevCtxLbl=Contratos+</t>
  </si>
  <si>
    <t>EPC-PS-259-2026</t>
  </si>
  <si>
    <t>LIMA ABOGADOS</t>
  </si>
  <si>
    <t>PRESTACIÓN DE SERVICIOS PROFESIONALES ESPECIALIZADOS POR PARTE DE UNA FIRMA DE ABOGADOS, ORIENTADOS A ASESORAR A EMPRESAS PÚBLICAS DE CUNDINAMARCA S.A. E.S.P., MEDIANTE EL ACOMPAÑAMIENTO JURÍDICO PREVENTIVO Y LA VIGILANCIA LEGAL EN LOS ASUNTOS RELACIONADOS CON LA GESTIÓN PREDIAL, DENTRO DE LOS PROCESOS DE ADQUISICIÓN DE PREDIOS POR MOTIVOS DE UTILIDAD PÚBLICA E INTERÉS SOCIAL Y/O LA CONSTITUCIÓN O IMPOSICIÓN DE SERVIDUMBRES REQUERIDAS PARA EL DESARROLLO DE LOS PROYECTOS A CARGO DE LA EMPRESA, EN  COORDINACIÓN DE LOS DEMÁS PROFESIONALES QUE APOYEN LA GESTIÓN PREDIAL EN LA EMPRESA.</t>
  </si>
  <si>
    <t> NOVENTA Y CUATRO MILLONES QUINIENTOS MIL PESOS ($94.500.000) 
M/CTE por concepto de honorarios y b) NUEVE MILLONES DE PESOS ($9.000.000) 
M/CTE por concepto de gastos reembolsables</t>
  </si>
  <si>
    <t>20260210 DE 28-01-2026</t>
  </si>
  <si>
    <t>20260211 DE 30-01-2026</t>
  </si>
  <si>
    <t>https://www.secop.gov.co/CO1ContractsManagement/Tendering/ProcurementContractEdit/Update?ProfileName=CCE-11-Procedimiento_Publicidad&amp;PPI=CO1.PPI.45678847&amp;DocUniqueName=ContratoDeCompra&amp;DocTypeName=NextWay.Entities.Marketplace.Tendering.ProcurementContract&amp;ProfileVersion=12&amp;DocUniqueIdentifier=CO1.PCCNTR.9277883&amp;prevCtxUrl=https%3a%2f%2fwww.secop.gov.co%3a443%2fCO1ContractsManagement%2fTendering%2fProcurementContractManagement%2fIndex&amp;prevCtxLbl=Contratos+</t>
  </si>
  <si>
    <t>EPC-PS-260-2026</t>
  </si>
  <si>
    <t>CARLOS ANDERSON VASQUEZ MESA</t>
  </si>
  <si>
    <t>PRESTACION DE SERVICIOS PROFESIONALES EN EL APOYO Y ASISTENCIA A LA SUPERVISION DE LOS PROYECTOS DE INFRAESTRUCTURA QUE TIENE A CARGO LA DIRECCION DE OBRAS DE LA SUBGERENCIA TECNICA Y OPERATIVA DE EMPRESAS PUBLICAS DE CUNDINAMARCA S.A. E.S.P.</t>
  </si>
  <si>
    <t>20260208 DE 28-01-2026</t>
  </si>
  <si>
    <t>20260216 DE 30-01-2026</t>
  </si>
  <si>
    <t>https://www.secop.gov.co/CO1ContractsManagement/Tendering/ProcurementContractEdit/View?docUniqueIdentifier=CO1.PCCNTR.9278490&amp;prevCtxUrl=https%3a%2f%2fwww.secop.gov.co%3a443%2fCO1ContractsManagement%2fTendering%2fProcurementContractManagement%2fIndex&amp;prevCtxLbl=Contratos+</t>
  </si>
  <si>
    <t>EPC-PS-261-2026</t>
  </si>
  <si>
    <t xml:space="preserve">GUILLERMO JUAN CARLOS GÓMEZ GUTIÉRREZ </t>
  </si>
  <si>
    <t>PRESTAR ASESORIA JURÍDICA A EMPRESAS PÚBLICAS DE CUNDINAMARCA S.A.  E.S.P. EN DESARROLLO DE LOS PROCEDIMIENTOS CONTRACTUALES Y DEFINICIÓN DE CONCEPTOS QUE REQUIERA LA DIRECCIÓN DE GESTIÓN CONTRACTUAL</t>
  </si>
  <si>
    <t>20260217 DE 29-01-2026</t>
  </si>
  <si>
    <t>20260215 DE 30-01-2026</t>
  </si>
  <si>
    <t>https://www.secop.gov.co/CO1ContractsManagement/Tendering/ProcurementContractEdit/Update?ProfileName=CCE-11-Procedimiento_Publicidad&amp;PPI=CO1.PPI.45711501&amp;DocUniqueName=ContratoDeCompra&amp;DocTypeName=NextWay.Entities.Marketplace.Tendering.ProcurementContract&amp;ProfileVersion=12&amp;DocUniqueIdentifier=CO1.PCCNTR.9280654&amp;prevCtxUrl=https%3a%2f%2fwww.secop.gov.co%3a443%2fCO1ContractsManagement%2fTendering%2fProcurementContractManagement%2fIndex&amp;prevCtxLbl=Contratos+</t>
  </si>
  <si>
    <t>EPC-PS-262-2026</t>
  </si>
  <si>
    <t>FABER ALEJANDRO ENCISO NIÑO /HERNAN ALFREDO
PINEDA RODRIGUEZ</t>
  </si>
  <si>
    <t>PRESTACIÓN DE SERVICIOS PROFESIONALES PARA LA DIRECCIÓN DE FINANZAS Y PRESUPUESTO PARA GESTIONAR, APOYAR Y ATENDER LAS ACTIVIDADES PROPIAS DEL ÁREA Y PDA.</t>
  </si>
  <si>
    <t>20260203 DE 28-01-2026</t>
  </si>
  <si>
    <t>20260209 DE 30-01-2026</t>
  </si>
  <si>
    <t xml:space="preserve">MODIFICAR FORMA DE PAGO CLAUSULA CUARTA </t>
  </si>
  <si>
    <t>https://www.secop.gov.co/CO1ContractsManagement/Tendering/ProcurementContractEdit/View?docUniqueIdentifier=CO1.PCCNTR.9269716&amp;prevCtxUrl=https%3a%2f%2fwww.secop.gov.co%3a443%2fCO1ContractsManagement%2fTendering%2fProcurementContractManagement%2fIndex&amp;prevCtxLbl=Contratos+</t>
  </si>
  <si>
    <t>EPC-PS-263-2026</t>
  </si>
  <si>
    <t xml:space="preserve">GUSTAVO ENRIQUE BELTRAN ACOSTA </t>
  </si>
  <si>
    <t>PRESTACIÓN DE SERVICIOS PROFESIONALES A LA DIRECCIÓN DE PLANEACIÓN MEDIANTE LA ELABORACIÓN DE TABLEROS DE SEGUIMIENTO E INFORMES ANALÍTICOS PARA LA TOMA DE DECISIONES DE EMPRESAS PÚBLICAS DE CUNDINAMARCA</t>
  </si>
  <si>
    <t>20260207 (28/01/2026)</t>
  </si>
  <si>
    <t>20260208 de 30-01-2026</t>
  </si>
  <si>
    <t>https://www.secop.gov.co/CO1ContractsManagement/Tendering/ProcurementContractEdit/Update?ProfileName=CCE-11-Procedimiento_Publicidad&amp;PPI=CO1.PPI.45662763&amp;DocUniqueName=ContratoDeCompra&amp;DocTypeName=NextWay.Entities.Marketplace.Tendering.ProcurementContract&amp;ProfileVersion=12&amp;DocUniqueIdentifier=CO1.PCCNTR.9261695&amp;prevCtxUrl=https%3a%2f%2fwww.secop.gov.co%3a443%2fCO1ContractsManagement%2fTendering%2fProcurementContractManagement%2fIndex&amp;prevCtxLbl=Contratos+</t>
  </si>
  <si>
    <t>EPC-PS-264-2026</t>
  </si>
  <si>
    <t>FREDY ALEJANDRO CAÑON RUBIANO</t>
  </si>
  <si>
    <t>PRESTACIÓN DE SERVICIOS PROFESIONALES PARA BRINDAR APOYO EN LA PLANEACIÓN, EJECUCIÓN, SEGUIMIENTO Y CONTROL DE LOS PROCESOS JURÍDICOS Y CONTRACTUALES DE LA DIRECCIÓN OPERATIVA, ASEGURAMIENTO DE LA PRESTACIÓN Y PROYECTOS ESPECIALES</t>
  </si>
  <si>
    <t>20260199 DE 27-01-2026</t>
  </si>
  <si>
    <t>20260235 DE 03-02-2026</t>
  </si>
  <si>
    <t>https://www.secop.gov.co/CO1ContractsManagement/Tendering/ProcurementContractEdit/Update?ProfileName=CCE-11-Procedimiento_Publicidad&amp;PPI=CO1.PPI.45663044&amp;DocUniqueName=ContratoDeCompra&amp;DocTypeName=NextWay.Entities.Marketplace.Tendering.ProcurementContract&amp;ProfileVersion=12&amp;DocUniqueIdentifier=CO1.PCCNTR.9270361&amp;prevCtxUrl=https%3a%2f%2fwww.secop.gov.co%3a443%2fCO1ContractsManagement%2fTendering%2fProcurementContractManagement%2fIndex&amp;prevCtxLbl=Contratos+</t>
  </si>
  <si>
    <t>EPC-PS-265-2026</t>
  </si>
  <si>
    <t>CAROLINA OSPINA CASTILLO</t>
  </si>
  <si>
    <t>PRESTACIÓN DE SERVICIOS PROFESIONALES EN LA DIRECCIÓN DE CONTROL INTERNO EN EL DESARROLLO DE SEGUIMIENTOS PLANES DE MEJORAMIENTO INTERNOS Y SUSCRITOS CON ENTES DE CONTROL, AUDITORIAS, EVALUACIONES DE RIESGOS, PAAC, TEMAS RELACIONADOS CON CALIDAD, TEMAS ADMINISTRATIVOS (ARCHIVO Y MERCURIO) DE EMPRESAS PÚBLICAS DE CUNDINAMARCA S.A E.S.P.</t>
  </si>
  <si>
    <t>20260216 DE 28-01-2026</t>
  </si>
  <si>
    <t>20260210 DE 30-01-2026</t>
  </si>
  <si>
    <t>30/11/2026</t>
  </si>
  <si>
    <t>MARTHA SUAREZ APONTE</t>
  </si>
  <si>
    <t>CONTROL INTERNO</t>
  </si>
  <si>
    <t>https://www.secop.gov.co/CO1ContractsManagement/Tendering/ProcurementContractEdit/View?docUniqueIdentifier=CO1.PCCNTR.9279064&amp;prevCtxUrl=https%3a%2f%2fwww.secop.gov.co%3a443%2fCO1ContractsManagement%2fTendering%2fProcurementContractManagement%2fIndex&amp;prevCtxLbl=Contratos+</t>
  </si>
  <si>
    <t>EPC-PS-266-2026</t>
  </si>
  <si>
    <t xml:space="preserve">JOSE STIVE CORREDOR CELEITA </t>
  </si>
  <si>
    <t>20260152 DE 30/01/2026</t>
  </si>
  <si>
    <t>1155-26 (27/01/2026)</t>
  </si>
  <si>
    <t xml:space="preserve">SIN ACTA DE INICIO </t>
  </si>
  <si>
    <t>https://www.secop.gov.co/CO1ContractsManagement/Tendering/ProcurementContractEdit/Update?ProfileName=CCE-16-Servicios_profesionales_gestion&amp;PPI=CO1.PPI.45666278&amp;DocUniqueName=ContratoDeCompra&amp;DocTypeName=NextWay.Entities.Marketplace.Tendering.ProcurementContract&amp;ProfileVersion=8&amp;DocUniqueIdentifier=CO1.PCCNTR.9270311&amp;prevCtxUrl=https%3a%2f%2fwww.secop.gov.co%3a443%2fCO1ContractsManagement%2fTendering%2fProcurementContractManagement%2fIndex&amp;prevCtxLbl=Contratos+</t>
  </si>
  <si>
    <t>EPC-PS-267-2026</t>
  </si>
  <si>
    <t xml:space="preserve">EFREN FERNANDO MORENO </t>
  </si>
  <si>
    <t>PRESTACION DE SERVICIOS PROFESIONALES PARA EL APOYO TECNICO Y OPERATIVO A LOS PRESTADORES DE SERVICIOS PÚBLICOS DOMICILIARIOS RURALES DEL DEPARTAMENTO DE CUNDINAMARCA EN EL MARCO DE LA IMPLEMENTACIÓN DE LA FASE I, II y III DEL PROGRAMA AGUA A LA VEREDA.</t>
  </si>
  <si>
    <t>20260149 DE 30/01/2026</t>
  </si>
  <si>
    <t>1176-26 (29/01/2026)</t>
  </si>
  <si>
    <t>https://www.secop.gov.co/CO1ContractsManagement/Tendering/ProcurementContractEdit/Update?ProfileName=CCE-16-Servicios_profesionales_gestion&amp;PPI=CO1.PPI.45672225&amp;DocUniqueName=ContratoDeCompra&amp;DocTypeName=NextWay.Entities.Marketplace.Tendering.ProcurementContract&amp;ProfileVersion=8&amp;DocUniqueIdentifier=CO1.PCCNTR.9268804&amp;prevCtxUrl=https%3a%2f%2fwww.secop.gov.co%3a443%2fCO1ContractsManagement%2fTendering%2fProcurementContractManagement%2fIndex&amp;prevCtxLbl=Contratos+</t>
  </si>
  <si>
    <t>EPC-PS-268-2026</t>
  </si>
  <si>
    <t>AURA MARINA MORA MOSCOTE</t>
  </si>
  <si>
    <t>PRESTACIÓN DE SERVICIOS PROFESIONALES PARA APOYAR LA GESTIÓN ADMINISTRATIVA MEDIANTE LA CONSOLIDACIÓN, ORGANIZACIÓN Y SEGUIMIENTO DE INFORMACIÓN ADMINISTRATIVA Y DE SOPORTE FINANCIERO Y PRESUPUESTAL, NECESARIA PARA LA IMPLEMENTACIÓN DE LOS PLANES, PROGRAMAS Y PROYECTOS DE LA DIRECCIÓN OPERATIVA, ASEGURAMIENTO DE LA PRESTACION Y PROYECTOS ESPECIALES. </t>
  </si>
  <si>
    <t>20260211 DE 28-01-2026</t>
  </si>
  <si>
    <t>20260217 DE 30-01-2026</t>
  </si>
  <si>
    <t>https://www.secop.gov.co/CO1ContractsManagement/Tendering/ProcurementContractEdit/View?docUniqueIdentifier=CO1.PCCNTR.9282048&amp;prevCtxUrl=https%3a%2f%2fwww.secop.gov.co%3a443%2fCO1ContractsManagement%2fTendering%2fProcurementContractManagement%2fIndex&amp;prevCtxLbl=Contratos+</t>
  </si>
  <si>
    <t>EPC-PS-269-2026</t>
  </si>
  <si>
    <t>JULIAN ANDRES BARACALDO HERNANDEZ</t>
  </si>
  <si>
    <t>PRESTACIÓN DE SERVICIOS DE APOYO A LA GESTIÓN PARA APOYAR EN LA ELABORACIÓN, ACTUALIZACIÓN Y ORGANIZACIÓN DE PLANOS, ESQUEMAS, CROQUIS Y REPRESENTACIONES GRÁFICAS DE CARÁCTER TÉCNICO A PARTIR DE LA INFORMACIÓN SUMINISTRADA, EN EL MARCO DE LA IMPLEMENTACIÓN DEL PROGRAMA ALCANTARILLADO AL CAMPO.</t>
  </si>
  <si>
    <t>20260153 DE 30/01/2026</t>
  </si>
  <si>
    <t>1147-26 (26/01/2026)</t>
  </si>
  <si>
    <t>https://www.secop.gov.co/CO1ContractsManagement/Tendering/ProcurementContractEdit/Update?ProfileName=CCE-16-Servicios_profesionales_gestion&amp;PPI=CO1.PPI.45704648&amp;DocUniqueName=ContratoDeCompra&amp;DocTypeName=NextWay.Entities.Marketplace.Tendering.ProcurementContract&amp;ProfileVersion=8&amp;DocUniqueIdentifier=CO1.PCCNTR.9284013&amp;prevCtxUrl=https%3a%2f%2fwww.secop.gov.co%3a443%2fCO1ContractsManagement%2fTendering%2fProcurementContractManagement%2fIndex&amp;prevCtxLbl=Contratos+</t>
  </si>
  <si>
    <t>EPC-PS-270-2026</t>
  </si>
  <si>
    <t>RUBY ESPERANZA GARCIA PINZON</t>
  </si>
  <si>
    <t>PRESTACIÓN DE SERVICIOS PROFESIONALES ESPECIALIZADOS PARA APOYAR LA IDENTIFICACIÓN, ANÁLISIS, ESTRUCTURACIÓN Y SEGUIMIENTO DE INICIATIVAS DE NUEVOS NEGOCIOS Y PROYECTOS ESPECIALES, ASÍ COMO PARA BRINDAR ACOMPAÑAMIENTO Y APOYO EN LA GESTIÓN DE LAS EMPRESAS SOCIAS DE E.P.C. S.A. E.S.P., EN EL MARCO DEL FORTALECIMIENTO DE LOS PRESTADORES DE SERVICIOS PÚBLICOS DOMICILIARIOS.</t>
  </si>
  <si>
    <t>20260197 DE 27-01-2026</t>
  </si>
  <si>
    <t>20260212 DE 30-01-2026</t>
  </si>
  <si>
    <t>https://www.secop.gov.co/CO1ContractsManagement/Tendering/ProcurementContractEdit/View?docUniqueIdentifier=CO1.PCCNTR.9283305&amp;prevCtxUrl=https%3a%2f%2fwww.secop.gov.co%3a443%2fCO1ContractsManagement%2fTendering%2fProcurementContractManagement%2fIndex&amp;prevCtxLbl=Contratos+</t>
  </si>
  <si>
    <t>EPC-PS-271-2026</t>
  </si>
  <si>
    <t>LEYDI CATHERINE RAMOS MORA</t>
  </si>
  <si>
    <t xml:space="preserve">PRESTAR SERVICIOS DE APOYO A LA GESTIÓN PARA ACOMPAÑAR, APOYAR Y DESARROLLAR ACTIVIDADES ADMINISTRATIVAS RELACIONADAS CON EL SEGUIMIENTO Y DESARROLLO DE LAS ACCIONES QUE SE ADELANTAN EN EL MARCO DE LA IMPLEMENTACIÓN DE LAS FASES I, II Y III DEL PROGRAMA AGUA A LA VEREDA, ESPECIALMENTE EN LO RELACIONADO CON EL PROYECTO SIASAR. </t>
  </si>
  <si>
    <t>20260154 DE 30/01/2026</t>
  </si>
  <si>
    <t>1156-26 (27/01/2026)</t>
  </si>
  <si>
    <t>https://www.secop.gov.co/CO1ContractsManagement/Tendering/ProcurementContractEdit/View?docUniqueIdentifier=CO1.PCCNTR.9283305&amp;prevCtxUrl=https%3a%2f%2fwww.secop.gov.co%3a443%2fCO1ContractsManagement%2fTendering%2fProcurementContractManagement%2fIndex&amp;prevCtxLbl=Contratos</t>
  </si>
  <si>
    <t>EPC-PS-272-2026</t>
  </si>
  <si>
    <t xml:space="preserve">DANIELA LINARES RAMIREZ </t>
  </si>
  <si>
    <t>PRESTAR SERVICIOS PROFESIONALES ESPECIALIZADOS PARA BRINDAR ASESORIA EN LA IMPLEMENTAION DEL MODELO INTEGRADO DE PLANEACION Y GESTION, EN CUMPLIMIENTO DE LOS REQUISOTOS DE LA NORMA ISO 14001:2015 Y 9001:2015, PARA EMPRESAS PÚBLICAS DE CUNDINAMARCA S.A. E.S.P.</t>
  </si>
  <si>
    <t>a) Un (1) primer pago proporcional a los días efectivamente ejecutados en el primer (01) mes calendario del contrato, sobre una remuneración mensual de base de CINCO MILLONES DE PESOS M/CTE ($5.000.000), contados a partir de la fecha de inicio del contrato. b) cinco (5) pagos iguales y sucesivos, que serán cancelados mes vencido, cada uno de ellos por la suma de: CINCO MILLONES DE PESOS M/CTE ($5.000.000). c) Un Último pago proporcional a los días ejecutados en el último mes calendario del contrato, sobre la base de una remuneración mensual de CINCO MILLONES DE PESOS M/CTE ($5.000.000), hasta la fecha de terminación del contrato. Los anteriores pagos por concepto de honorarios previo al cumplimiento de los requisitos de pago, tales como el informe de actividades realizadas, certificación por parte del supervisor designado por LA EMPRESA y la cancelación de los aportes a la Seguridad Social como Salud, Pensión y Riesgos Laborales y demás documentos necesarios para el pago previamente el cumplimiento de los requisitos de pago.</t>
  </si>
  <si>
    <t>20260218 DE 29-01-2026</t>
  </si>
  <si>
    <t>20260225 DE 30-01-2026</t>
  </si>
  <si>
    <t xml:space="preserve">NO TIENE SUPERVISOR </t>
  </si>
  <si>
    <t>https://www.secop.gov.co/CO1ContractsManagement/Tendering/ProcurementContractEdit/View?docUniqueIdentifier=CO1.PCCNTR.9283389&amp;prevCtxUrl=https%3a%2f%2fwww.secop.gov.co%3a443%2fCO1ContractsManagement%2fTendering%2fProcurementContractManagement%2fIndex&amp;prevCtxLbl=Contratos+</t>
  </si>
  <si>
    <t>EPC-PS-273-2026</t>
  </si>
  <si>
    <t>LISETH ALEJANDRA JIMENEZ</t>
  </si>
  <si>
    <t>20260155 DE  30/01/2026</t>
  </si>
  <si>
    <t>1172-26 (29/01/2026)</t>
  </si>
  <si>
    <t>https://www.secop.gov.co/CO1ContractsManagement/Tendering/ProcurementContractEdit/View?docUniqueIdentifier=CO1.PCCNTR.9280323&amp;prevCtxUrl=https%3a%2f%2fwww.secop.gov.co%3a443%2fCO1ContractsManagement%2fTendering%2fProcurementContractManagement%2fIndex&amp;prevCtxLbl=Contratos+</t>
  </si>
  <si>
    <t>EPC-PS-274-2026</t>
  </si>
  <si>
    <t>CAMILO HERNANDO MUÑOZ CALDERON</t>
  </si>
  <si>
    <t>PRESTACIÓN DE SERVICIOS PROFESIONALES PARA APOYAR LA GESTIÓN ADMINISTRATIVA MEDIANTE LA CONSOLIDACIÓN, ORGANIZACIÓN Y SEGUIMIENTO DE INFORMACIÓN ADMINISTRATIVA Y DE SOPORTE FINANCIERO Y PRESUPUESTAL, NECESARIA PARA LA IMPLEMENTACIÓN DE LOS PLANES, PROGRAMAS Y PROYECTOS DE LA DIRECCIÓN OPERATIVA, ASEGURAMIENTO DE LA PRESTACION Y PROYECTOS ESPECIALES</t>
  </si>
  <si>
    <t>20260212 DE 28-01-2026</t>
  </si>
  <si>
    <t>20260218 DE 30-01-2026</t>
  </si>
  <si>
    <t>https://www.secop.gov.co/CO1ContractsManagement/Tendering/ProcurementContractEdit/View?docUniqueIdentifier=CO1.PCCNTR.9292037&amp;prevCtxUrl=https%3a%2f%2fwww.secop.gov.co%3a443%2fCO1ContractsManagement%2fTendering%2fProcurementContractManagement%2fIndex&amp;prevCtxLbl=Contratos+</t>
  </si>
  <si>
    <t>EPC-PS-275-2026</t>
  </si>
  <si>
    <t>FANNY LOPEZ PAVA</t>
  </si>
  <si>
    <t>PRESTACION DE SERVICIOS PROFESIONALES DE ACTIVIDADES DE TOPOGRAFIA INTEGRAL PARA LA ACTUALIZACIÓN Y/O AJUSTE A LOS PROYECTOS A VIABILIZAR O REFORMULAR EN EL MARCO DEL PLAN DEPARTAMENTAL DE AGUAS</t>
  </si>
  <si>
    <t>10337 (03/03/2021), 19739 
(02/12/2025)</t>
  </si>
  <si>
    <t>20260156 DE 30/01/2026</t>
  </si>
  <si>
    <t>1143-26 23/01/2026</t>
  </si>
  <si>
    <t>https://www.secop.gov.co/CO1ContractsManagement/Tendering/ProcurementContractEdit/View?docUniqueIdentifier=CO1.PCCNTR.9283440&amp;prevCtxUrl=https%3a%2f%2fwww.secop.gov.co%3a443%2fCO1ContractsManagement%2fTendering%2fProcurementContractManagement%2fIndex&amp;prevCtxLbl=Contratos+</t>
  </si>
  <si>
    <t>EPC-PS-276-2026</t>
  </si>
  <si>
    <t>SAMMY SOLANGE BEJARANO ACOSTA</t>
  </si>
  <si>
    <t>PRESTACION DE SERVICIOS PROFESIONALES EN LA DIRECCIÓN DE CONTROL INTERNO EN EL DESARROLLO DE AUDITORIAS, SEGUIMIENTOS PLANES DE MEJORAMIENTO INTERNOS Y SUSCRITOS CON ENTES DE CONTROL, EVALUACIONES DE RIESGOS, PAAC Y TODO LO RELACIONADO CON LA PARTE ADMINISTRATIVA DE EMPRESAS PÚBLICAS DE CUNDINAMARCA S.A E.S.P.</t>
  </si>
  <si>
    <t>20260215 DE 28-01-2026</t>
  </si>
  <si>
    <t>20260214 DE 30-01-2026</t>
  </si>
  <si>
    <t>30/12/2026</t>
  </si>
  <si>
    <t>https://www.secop.gov.co/CO1ContractsManagement/Tendering/ProcurementContractEdit/View?docUniqueIdentifier=CO1.PCCNTR.9284415&amp;prevCtxUrl=https%3a%2f%2fwww.secop.gov.co%3a443%2fCO1ContractsManagement%2fTendering%2fProcurementContractManagement%2fIndex&amp;prevCtxLbl=Contratos+</t>
  </si>
  <si>
    <t>EPC-PS-277-2026</t>
  </si>
  <si>
    <t>MARIA CAMILA LOPEZ CASTANEDA</t>
  </si>
  <si>
    <t>20260163 de 30/01/2026</t>
  </si>
  <si>
    <t>1169-26 (29/01/2026)</t>
  </si>
  <si>
    <t>https://www.secop.gov.co/CO1ContractsManagement/Tendering/ProcurementContractEdit/Update?ProfileName=CCE-16-Servicios_profesionales_gestion&amp;PPI=CO1.PPI.45742932&amp;DocUniqueName=ContratoDeCompra&amp;DocTypeName=NextWay.Entities.Marketplace.Tendering.ProcurementContract&amp;ProfileVersion=8&amp;DocUniqueIdentifier=CO1.PCCNTR.9296112&amp;prevCtxUrl=https%3a%2f%2fwww.secop.gov.co%3a443%2fCO1ContractsManagement%2fTendering%2fProcurementContractManagement%2fIndex&amp;prevCtxLbl=Contratos+</t>
  </si>
  <si>
    <t>EPC-PS-278-2026</t>
  </si>
  <si>
    <t>JUAN SEBASTIAN MARTINEZ RUBIANO</t>
  </si>
  <si>
    <t>PRESTACIÓN DE SERVICIOS DE APOYO A LA GESTIÓN PARA APOYAR LAS ACTIVIDADES DE REVISIÓN, ORGANIZACIÓN, TRAMITE Y CONSOLIDACIÓN DOCUMENTAL DE LAS CUENTAS DE COBRO Y DEMÁS TRÁMITES ADMINISTRATIVOS DE LA DIRECCIÓN OPERATIVA, ASEGURAMIENTO DE LA PRESTACIÓN Y PROYECTOS ESPECIALES, PARA LA IMPLEMENTACIÓN DE LA FASE I, II Y III DEL PROGRAMA AGUA A LA VEREDA.</t>
  </si>
  <si>
    <t>20260157 de 30/01/2026</t>
  </si>
  <si>
    <t>1178-26 (29/01/2026)</t>
  </si>
  <si>
    <t>https://www.secop.gov.co/CO1ContractsManagement/Tendering/ProcurementContractEdit/Update?ProfileName=CCE-16-Servicios_profesionales_gestion&amp;PPI=CO1.PPI.45721821&amp;DocUniqueName=ContratoDeCompra&amp;DocTypeName=NextWay.Entities.Marketplace.Tendering.ProcurementContract&amp;ProfileVersion=8&amp;DocUniqueIdentifier=CO1.PCCNTR.9285191&amp;prevCtxUrl=https%3a%2f%2fwww.secop.gov.co%3a443%2fCO1ContractsManagement%2fTendering%2fProcurementContractManagement%2fIndex&amp;prevCtxLbl=Contratos+</t>
  </si>
  <si>
    <t>EPC-PS-279-2026</t>
  </si>
  <si>
    <t>LAURA DAYANA CAMACHO MORALES</t>
  </si>
  <si>
    <t>PRESTACIÓN DE SERVICIOS PROFESIONALES PARA EL APOYO EN LA GENERACIÓN DE PIEZAS GRÁFICAS, COMUNICACIONES, PIEZAS AUDIOVISUALES Y PUBLICITARIAS REQUERIDAS EN EL MARCO DEL PLAN DE GESTIÓN SOCIAL</t>
  </si>
  <si>
    <t>5.457.000</t>
  </si>
  <si>
    <t>20260164 de 30/01/2026</t>
  </si>
  <si>
    <t>1166-26 (29/01/2026)</t>
  </si>
  <si>
    <t>27/10/2026</t>
  </si>
  <si>
    <t>https://www.secop.gov.co/CO1ContractsManagement/Tendering/ProcurementContractEdit/Update?ProfileName=CCE-16-Servicios_profesionales_gestion&amp;PPI=CO1.PPI.45720610&amp;DocUniqueName=ContratoDeCompra&amp;DocTypeName=NextWay.Entities.Marketplace.Tendering.ProcurementContract&amp;ProfileVersion=8&amp;DocUniqueIdentifier=CO1.PCCNTR.9284402&amp;prevCtxUrl=https%3a%2f%2fwww.secop.gov.co%3a443%2fCO1ContractsManagement%2fTendering%2fProcurementContractManagement%2fIndex&amp;prevCtxLbl=Contratos+</t>
  </si>
  <si>
    <t>EPC-PS-280-2026</t>
  </si>
  <si>
    <t xml:space="preserve">SANDRA MILENA CASTIBLANCO BECERRA </t>
  </si>
  <si>
    <t>SERVICIOS PROFESIONALES PARA LAS ACTIVIDADES DE CONCILIACIÓN, PLANEACIÓN, SEGUIMIENTO Y CRUCES DE INFORMACIÓN.</t>
  </si>
  <si>
    <t>20260205 DE 28-01-2026</t>
  </si>
  <si>
    <t>20260219 DE 30-01-2026</t>
  </si>
  <si>
    <t>https://www.secop.gov.co/CO1ContractsManagement/Tendering/ProcurementContractEdit/View?docUniqueIdentifier=CO1.PCCNTR.9284192&amp;prevCtxUrl=https%3a%2f%2fwww.secop.gov.co%3a443%2fCO1ContractsManagement%2fTendering%2fProcurementContractManagement%2fIndex&amp;prevCtxLbl=Contratos+</t>
  </si>
  <si>
    <t>EPC-PS-281-2026</t>
  </si>
  <si>
    <t>DIANA MILENA CAMACHO GALINDO / OSCAR EDWIN VIANCHA TAPIAS</t>
  </si>
  <si>
    <t>PRESTACIÓN DE SERVICIOS PROFESIONALES FINANCIEROS PARA LA ASISTENCIA A LAS ENTIDADES TERRITORIALES DEL DEPARTAMENTO, CON EL FIN DE ADELANTAR EL PROCESO DE VINCULACIÓN AL PLAN DEPARTAMENTAL PARA EL MANEJO EMPRESARIAL DE LOS SERVICIOS DE AGUA Y SANEAMIENTO.</t>
  </si>
  <si>
    <t>19739 (02/12/2025)</t>
  </si>
  <si>
    <t>20260165 de 30-01-2026</t>
  </si>
  <si>
    <t>1164-26 (29/01/2026)</t>
  </si>
  <si>
    <t>https://www.secop.gov.co/CO1ContractsManagement/Tendering/ProcurementContractEdit/Update?ProfileName=CCE-16-Servicios_profesionales_gestion&amp;PPI=CO1.PPI.45724590&amp;DocUniqueName=ContratoDeCompra&amp;DocTypeName=NextWay.Entities.Marketplace.Tendering.ProcurementContract&amp;ProfileVersion=8&amp;DocUniqueIdentifier=CO1.PCCNTR.9286026&amp;prevCtxUrl=https%3a%2f%2fwww.secop.gov.co%3a443%2fCO1ContractsManagement%2fTendering%2fProcurementContractManagement%2fIndex&amp;prevCtxLbl=Contratos+</t>
  </si>
  <si>
    <t>EPC-PS-282-2026</t>
  </si>
  <si>
    <t xml:space="preserve">JUAN SEBASTIAN NAVARRETE PINILLA </t>
  </si>
  <si>
    <t>PRESTACIÓN DE SERVICIOS PROFESIONALES PARA BRINDAR APOYO EN LA GESTIÓN DE LOS ASUNTOS TÉCNICOS, ADMINISTRATIVOS Y OPERATIVOS  EN EL MARCO DE LA IMPLEMENTACIÓN DE LA FASE I, II y III DEL PROGRAMA AGUA A LA VEREDA.</t>
  </si>
  <si>
    <t>20260166 de 30/01/2026</t>
  </si>
  <si>
    <t>1168-26 (29/01/2026)</t>
  </si>
  <si>
    <t>https://www.secop.gov.co/CO1ContractsManagement/Tendering/ProcurementContractEdit/Update?ProfileName=CCE-16-Servicios_profesionales_gestion&amp;PPI=CO1.PPI.45734142&amp;DocUniqueName=ContratoDeCompra&amp;DocTypeName=NextWay.Entities.Marketplace.Tendering.ProcurementContract&amp;ProfileVersion=8&amp;DocUniqueIdentifier=CO1.PCCNTR.9296455&amp;prevCtxUrl=https%3a%2f%2fwww.secop.gov.co%3a443%2fCO1ContractsManagement%2fTendering%2fProcurementContractManagement%2fIndex&amp;prevCtxLbl=Contratos+</t>
  </si>
  <si>
    <t>EPC-PS-283-2026</t>
  </si>
  <si>
    <t>LUIS DAVID ABRIL BUITRAGO</t>
  </si>
  <si>
    <t>PRESTACIÓN DE SERVICIOS DE APOYO A LA GESTIÓN PARA BRINDAR APOYO TÉCNICO EN LA REALIZACIÓN, PROCESAMIENTO, ORGANIZACIÓN Y CONSOLIDACIÓN DE INFORMACIÓN DERIVADA DE LEVANTAMIENTOS TOPOGRÁFICOS, ASÍ COMO EN LA GENERACIÓN DE INSUMOS PLANIMÉTRICOS Y ALTIMÉTRICOS REQUERIDOS PARA LOS PROCESOS DE FORTALECIMIENTO Y ASISTENCIA TÉCNICA DEL PROGRAMA ALCANTARILLADO AL CAMPO</t>
  </si>
  <si>
    <t>20260167 30/01/2026</t>
  </si>
  <si>
    <t>1157-26 (28/01/2026)</t>
  </si>
  <si>
    <t>28-05-2026</t>
  </si>
  <si>
    <t>CLAUSULA SEGUNDA,TERCERA Y CUARTA</t>
  </si>
  <si>
    <t>https://www.secop.gov.co/CO1ContractsManagement/Tendering/ProcurementContractEdit/Update?ProfileName=CCE-16-Servicios_profesionales_gestion&amp;PPI=CO1.PPI.45734513&amp;DocUniqueName=ContratoDeCompra&amp;DocTypeName=NextWay.Entities.Marketplace.Tendering.ProcurementContract&amp;ProfileVersion=8&amp;DocUniqueIdentifier=CO1.PCCNTR.9292251&amp;prevCtxUrl=https%3a%2f%2fwww.secop.gov.co%3a443%2fCO1ContractsManagement%2fTendering%2fProcurementContractManagement%2fIndex&amp;prevCtxLbl=Contratos+</t>
  </si>
  <si>
    <t>EPC-PS-284-2026</t>
  </si>
  <si>
    <t xml:space="preserve">VANESA LORENA PARDO GUIO </t>
  </si>
  <si>
    <t>APOYAR LA FORMULACIÓN Y SEGUIMIENTO DE LOS MINIMOS AMBIENTALES A CARGO DE LA SUBGERENCIA TÉCNICA Y OPERATIVA, ASOCIADOS A LA NECESIDADES DE LOS MUNICIPIOS Y DE PROYECTOS PRIORIZADOS EN EMPRESAS PÚBLICAS DE CUNDINAMARCA S.A. E.S.P</t>
  </si>
  <si>
    <t>19243 (22/10/2025), 19244 
(22/10/2025), 19245 
(22/10/2025),</t>
  </si>
  <si>
    <t>20260168 de 30/01/2026</t>
  </si>
  <si>
    <t>1179-26 (30/01/2026)</t>
  </si>
  <si>
    <t>https://www.secop.gov.co/CO1ContractsManagement/Tendering/ProcurementContractEdit/View?docUniqueIdentifier=CO1.PCCNTR.9294297&amp;prevCtxUrl=https%3a%2f%2fwww.secop.gov.co%3a443%2fCO1ContractsManagement%2fTendering%2fProcurementContractManagement%2fIndex&amp;prevCtxLbl=Contratos+</t>
  </si>
  <si>
    <t>EPC-PS-285-2026</t>
  </si>
  <si>
    <t>ALPHA INTELLIGENCE AI SAS</t>
  </si>
  <si>
    <t>PRESTACION DE SERVICIOS PARA REALIZAR EL SOPORTE Y MANTENIMIENTO DEL SISTEMA DE INFORMACIÓN ‘360 EPC’ PARA EMPRESAS PÚBLICAS DE CUNDINAMARCA S.A. E.S.P., INCLUYENDO COMPUTACIÓN EN LA NUBE PARA PROCESAMIENTO DE DATOS Y APOYO EN CARGUES INSTITUCIONALES</t>
  </si>
  <si>
    <t>20260214 DE 28-01-2026</t>
  </si>
  <si>
    <t>20260220 DE 30-01-2026</t>
  </si>
  <si>
    <t>https://www.secop.gov.co/CO1ContractsManagement/Tendering/ProcurementContractEdit/View?docUniqueIdentifier=CO1.PCCNTR.9298566&amp;prevCtxUrl=https%3a%2f%2fwww.secop.gov.co%3a443%2fCO1ContractsManagement%2fTendering%2fProcurementContractManagement%2fIndex&amp;prevCtxLbl=Contratos+</t>
  </si>
  <si>
    <t>EPC-PS-286-2026</t>
  </si>
  <si>
    <t>PAULA ANDREA PACHECHO SUAREZ</t>
  </si>
  <si>
    <t>PRESTACIÓN DE SERVICIOS PROFESIONALES EN EL APOYO Y ACOMPAÑAMIENTO TECNICO REQUERIDO PARA LOS PROYECTOS Y PROGRAMAS QUE TIENEN A CARGO LAS DIRECCIONES QUE HACEN PARTE DE LA SUBGERENCIA TECNICA Y OPERATIVA DE EMPRESAS PÚBLICAS DE CUNDINAMARCA S.A. E.S.P</t>
  </si>
  <si>
    <t>20260221 DE 30-01-2026</t>
  </si>
  <si>
    <t>https://www.secop.gov.co/CO1ContractsManagement/Tendering/ProcurementContractEdit/View?docUniqueIdentifier=CO1.PCCNTR.9295597&amp;prevCtxUrl=https%3a%2f%2fwww.secop.gov.co%3a443%2fCO1ContractsManagement%2fTendering%2fProcurementContractManagement%2fIndex&amp;prevCtxLbl=Contratos+</t>
  </si>
  <si>
    <t>EPC-PS-287-2026</t>
  </si>
  <si>
    <t>EDILBERTO SALGADO MARIN /JOSE LUIS CALDERON GUTIERREZ</t>
  </si>
  <si>
    <t>20260169 DE  30/01/2026</t>
  </si>
  <si>
    <t>1173-26 (29/01/2026)</t>
  </si>
  <si>
    <t>https://www.secop.gov.co/CO1ContractsManagement/Tendering/ProcurementContractEdit/Update?ProfileName=CCE-16-Servicios_profesionales_gestion&amp;PPI=CO1.PPI.45749322&amp;DocUniqueName=ContratoDeCompra&amp;DocTypeName=NextWay.Entities.Marketplace.Tendering.ProcurementContract&amp;ProfileVersion=8&amp;DocUniqueIdentifier=CO1.PCCNTR.9300742&amp;prevCtxUrl=https%3a%2f%2fwww.secop.gov.co%3a443%2fCO1ContractsManagement%2fTendering%2fProcurementContractManagement%2fIndex&amp;prevCtxLbl=Contratos+</t>
  </si>
  <si>
    <t>EPC-PS-288-2026</t>
  </si>
  <si>
    <t>JOSE LUIS MOSQUERA BENAVIDES</t>
  </si>
  <si>
    <t>PRESTACIÓN DE SERVICIOS PROFESIONALES PARA LA ASISTENCIA TÉCNICA A LAS ENTIDADES TERRITORIALES DEL DEPARTAMENTO, CON EL FIN DE ADELANTAR EL PROCESO DE VINCULACIÓN AL PLAN DEPARTAMENTAL PARA EL MANEJO EMPRESARIAL DE LOS SERVICIOS DE AGUA Y SANEAMIENTO.</t>
  </si>
  <si>
    <t>20260170 DE 30/01/2026</t>
  </si>
  <si>
    <t>1165-26 (29/01/2026)</t>
  </si>
  <si>
    <t>https://www.secop.gov.co/CO1ContractsManagement/Tendering/ProcurementContractEdit/View?docUniqueIdentifier=CO1.PCCNTR.9303259&amp;prevCtxUrl=https%3a%2f%2fwww.secop.gov.co%3a443%2fCO1ContractsManagement%2fTendering%2fProcurementContractManagement%2fIndex&amp;prevCtxLbl=Contratos+</t>
  </si>
  <si>
    <t>EPC-PS-289-2026</t>
  </si>
  <si>
    <t>MARIA FERNANDA CUESTAS HERNANDEZ </t>
  </si>
  <si>
    <t xml:space="preserve">PRESTACIÓN DE SERVICIOS PROFESIONALES EN ASESORIA TRIBUTARIA ESPECIALIZADA, PARA EMPRESAS PUBLICAS DE CUNDINAMARCA S.A. E.S.P. </t>
  </si>
  <si>
    <t>20260219 DE 29-01-2026</t>
  </si>
  <si>
    <t>201260222 DE 30-01-2026</t>
  </si>
  <si>
    <t>https://www.secop.gov.co/CO1ContractsManagement/Tendering/ProcurementContractEdit/View?docUniqueIdentifier=CO1.PCCNTR.9301382&amp;prevCtxUrl=https%3a%2f%2fwww.secop.gov.co%3a443%2fCO1ContractsManagement%2fTendering%2fProcurementContractManagement%2fIndex&amp;prevCtxLbl=Contratos+</t>
  </si>
  <si>
    <t>EPC-PS-290-2026</t>
  </si>
  <si>
    <t>WILBER DIEGO SABIO CASTIBLANCO</t>
  </si>
  <si>
    <t>PRESTACIÓN DE SERVICIOS PROFESIONALES ESPECIALIZADOS PARA BRINDAR APOYO TÉCNICO EN EL ANÁLISIS, EVALUACIÓN Y EMISIÓN DE CONCEPTOS TÉCNICOS DE APOYO DEL COMPONENTE HIDRÁULICO, ASÍ COMO EN EL ACOMPAÑAMIENTO Y FORTALECIMIENTO DE LOS PRESTADORES RURALES, EN EL MARCO DE LA IMPLEMENTACIÓN DEL PROGRAMA ALCANTARILLADO AL CAMPO.</t>
  </si>
  <si>
    <t>20260171 DE  30/01/2026</t>
  </si>
  <si>
    <t>1171-26 (29/01/2026)</t>
  </si>
  <si>
    <t>https://www.secop.gov.co/CO1ContractsManagement/Tendering/ProcurementContractEdit/Update?ProfileName=CCE-16-Servicios_profesionales_gestion&amp;PPI=CO1.PPI.45756986&amp;DocUniqueName=ContratoDeCompra&amp;DocTypeName=NextWay.Entities.Marketplace.Tendering.ProcurementContract&amp;ProfileVersion=8&amp;DocUniqueIdentifier=CO1.PCCNTR.9304036&amp;prevCtxUrl=https%3a%2f%2fwww.secop.gov.co%3a443%2fCO1ContractsManagement%2fTendering%2fProcurementContractManagement%2fIndex&amp;prevCtxLbl=Contratos+</t>
  </si>
  <si>
    <t>EPC-PS-291-2026</t>
  </si>
  <si>
    <t xml:space="preserve">LEIDY CATALINA BELTRAN AVILA </t>
  </si>
  <si>
    <t>20260172 DE 30/01/2026</t>
  </si>
  <si>
    <t>1167-26 (29/01/2026)</t>
  </si>
  <si>
    <t>https://www.secop.gov.co/CO1ContractsManagement/Tendering/ProcurementContractEdit/Update?ProfileName=CCE-16-Servicios_profesionales_gestion&amp;PPI=CO1.PPI.45748644&amp;DocUniqueName=ContratoDeCompra&amp;DocTypeName=NextWay.Entities.Marketplace.Tendering.ProcurementContract&amp;ProfileVersion=8&amp;DocUniqueIdentifier=CO1.PCCNTR.9296753&amp;prevCtxUrl=https%3a%2f%2fwww.secop.gov.co%3a443%2fCO1ContractsManagement%2fTendering%2fProcurementContractManagement%2fIndex&amp;prevCtxLbl=Contratos+</t>
  </si>
  <si>
    <t>EPC-PS-292-2026</t>
  </si>
  <si>
    <t xml:space="preserve">OMAR JOSE RODRIGUEZ ACEVEDO </t>
  </si>
  <si>
    <t>PRESTACION DE SERVICIOS PROFESIONALES PARA BRINDAR APOYO EN EL SEGUIMIENTO, ACOMPAÑAMIENTO Y DESARROLLO DE LAS ACTIVIDADES QUE SE ADELANTEN EN EL MARCO DE LA IMPLEMENTACION DE LAS FASES I, II Y III DEL PROGRAMA AGUA A LA VEREDA, ESPECIALMENTE EN LO RELACIONADO CON EL PROYECTO SIASAR</t>
  </si>
  <si>
    <t>20260173 de 30/01/2026</t>
  </si>
  <si>
    <t>1177-26 (29/01/2026)</t>
  </si>
  <si>
    <t>https://www.secop.gov.co/CO1ContractsManagement/Tendering/ProcurementContractEdit/Update?ProfileName=CCE-16-Servicios_profesionales_gestion&amp;PPI=CO1.PPI.45749659&amp;DocUniqueName=ContratoDeCompra&amp;DocTypeName=NextWay.Entities.Marketplace.Tendering.ProcurementContract&amp;ProfileVersion=8&amp;DocUniqueIdentifier=CO1.PCCNTR.9297583&amp;prevCtxUrl=https%3a%2f%2fwww.secop.gov.co%3a443%2fCO1ContractsManagement%2fTendering%2fProcurementContractManagement%2fIndex&amp;prevCtxLbl=Contratos+</t>
  </si>
  <si>
    <t>EPC-PS-293-2026</t>
  </si>
  <si>
    <t>WILLIAM FARID ZAMBRANO GUILLEN</t>
  </si>
  <si>
    <t xml:space="preserve">PRESTACIÓN DE SERVICIOS PROFESIONALES ESPECIALIZADOS PARA BRINDAR APOYO TÉCNICO EN EL ANÁLISIS, EVALUACIÓN Y EMISIÓN DE CONCEPTOS TÉCNICOS DE APOYO DEL COMPONENTE HIDRÁULICO, ASÍ COMO EN EL ACOMPAÑAMIENTO Y FORTALECIMIENTO DE LOS PRESTADORES RURALES, EN EL MARCO DE LA IMPLEMENTACIÓN DEL PROGRAMA ALCANTARILLADO AL CAMPO. </t>
  </si>
  <si>
    <t>20260174 de 30/01/2026</t>
  </si>
  <si>
    <t>1174-26 (29/01/2026)</t>
  </si>
  <si>
    <t>https://www.secop.gov.co/CO1ContractsManagement/Tendering/ProcurementContractEdit/View?docUniqueIdentifier=CO1.PCCNTR.9299410&amp;prevCtxUrl=https%3a%2f%2fwww.secop.gov.co%3a443%2fCO1ContractsManagement%2fTendering%2fProcurementContractManagement%2fIndex&amp;prevCtxLbl=Contratos+</t>
  </si>
  <si>
    <t>EPC-PS-294-2026</t>
  </si>
  <si>
    <t xml:space="preserve">JAIBER YAIR TIBATA GACHA </t>
  </si>
  <si>
    <t xml:space="preserve">PRESTACIÓN DE SERVICIOS PROFESIONALES ESPECIALIZADOS PARA BRINDAR APOYO TÉCNICO EN EL ANÁLISIS, EVALUACIÓN Y EMISIÓN DE CONCEPTOS TÉCNICOS DE APOYO DEL COMPONENTE HIDRÁULICO, ASÍ COMO EN EL ACOMPAÑAMIENTO Y FORTALECIMIENTO DE LOS PRESTADORES RURALES, EN EL MARCO DE LA IMPLEMENTACIÓN DEL PROGRAMA ALCANTARILLADO AL CAMPO.
</t>
  </si>
  <si>
    <t>20260175 DE 30-01-2026</t>
  </si>
  <si>
    <t>1170-26 (29/01/2026)</t>
  </si>
  <si>
    <t>https://www.secop.gov.co/CO1ContractsManagement/Tendering/ProcurementContractEdit/Update?ProfileName=CCE-16-Servicios_profesionales_gestion&amp;PPI=CO1.PPI.45753099&amp;DocUniqueName=ContratoDeCompra&amp;DocTypeName=NextWay.Entities.Marketplace.Tendering.ProcurementContract&amp;ProfileVersion=8&amp;DocUniqueIdentifier=CO1.PCCNTR.9299364&amp;prevCtxUrl=https%3a%2f%2fwww.secop.gov.co%3a443%2fCO1ContractsManagement%2fTendering%2fProcurementContractManagement%2fIndex&amp;prevCtxLbl=Contratos+</t>
  </si>
  <si>
    <t>EPC-PS-295-2026</t>
  </si>
  <si>
    <t>COLOMBIANA TELECOMUNICACIONES SA ESP BIC</t>
  </si>
  <si>
    <t>PRESTACIÓN DEL SERVICIO DE SOFTWARE COMO SERVICIO (SAAS) EN LA NUBE, QUE PERMITA LA CAPTURA, ALMACENAMIENTO Y GESTIÓN DE INFORMACIÓN, ENTRE ELLOS FORMULARIOS, FOTOGRAFÍAS, VIDEOS Y COORDENADAS GPS, INCLUYENDO SOPORTE TÉCNICO, MANTENIMIENTO Y ACTUALIZACIÓN DEL SISTEMA, EN EL MARCO DE EJECUCIÓN DEL PLAN DE ASEGURAMIENTO DE LA PRESTACIÓN</t>
  </si>
  <si>
    <t>20260183 DE 26-01-2026</t>
  </si>
  <si>
    <t>20260227 DE 30-01-2026</t>
  </si>
  <si>
    <t>17/12/2026</t>
  </si>
  <si>
    <t>https://www.secop.gov.co/CO1ContractsManagement/Tendering/ProcurementContractEdit/Update?ProfileName=CCE-11-Procedimiento_Publicidad&amp;PPI=CO1.PPI.45757071&amp;DocUniqueName=ContratoDeCompra&amp;DocTypeName=NextWay.Entities.Marketplace.Tendering.ProcurementContract&amp;ProfileVersion=12&amp;DocUniqueIdentifier=CO1.PCCNTR.9302078&amp;prevCtxUrl=https%3a%2f%2fwww.secop.gov.co%3a443%2fCO1ContractsManagement%2fTendering%2fProcurementContractManagement%2fIndex&amp;prevCtxLbl=Contratos+</t>
  </si>
  <si>
    <t>EPC-PS-296-2026</t>
  </si>
  <si>
    <t>CAMILO ANDRES ORTEGA CARDENAS</t>
  </si>
  <si>
    <t>PRESTACION DE SERVICIOS PROFESIONALES PARA LA COORDINACION DEL SISTEMA DE INFORMACION DOCUMENTAL DE LA ENTIDAD ASI COMO EL APOYO AL AREA ADMINISTRATIVA DE LA DIRECCION DE PLANEACION DE EMPRESAS PUBLICAS DE CUNDINAMARCA.</t>
  </si>
  <si>
    <t>202602222 DE 30-01-2026</t>
  </si>
  <si>
    <t>20260223 DE 30-01-2026</t>
  </si>
  <si>
    <t>https://www.secop.gov.co/CO1ContractsManagement/Tendering/ProcurementContractEdit/View?docUniqueIdentifier=CO1.PCCNTR.9302800&amp;prevCtxUrl=https%3a%2f%2fwww.secop.gov.co%3a443%2fCO1ContractsManagement%2fTendering%2fProcurementContractManagement%2fIndex&amp;prevCtxLbl=Contratos+</t>
  </si>
  <si>
    <t>EPC-PS-297-2026</t>
  </si>
  <si>
    <t xml:space="preserve">CESAR AUGUSTO LESMES QUIÑONES </t>
  </si>
  <si>
    <t xml:space="preserve">PRESTACION DE SERVICIOS PROFESIONALES PARA BRINDAR APOYO EN LA GESTION ADMINISTRATIVA  Y FINANCIERA, INCLUYENDO EL TRAMITE DE PAGOS, ELABORACION Y SEGUIMIENTO DE REPORTES, MANEJO DE INFORMACION Y DEMAS ACTIVIDADES REQUERIDAS  EN EL MARCO DE LA IMPLEMENTACION DE LA FASE I,II III DEL PROGRAMA AGUA A LA VEREDA </t>
  </si>
  <si>
    <t>20260176 DE 30/01/2026</t>
  </si>
  <si>
    <t>1186-26 (30/01/2026)</t>
  </si>
  <si>
    <t>https://www.secop.gov.co/CO1ContractsManagement/Tendering/ProcurementContractEdit/View?docUniqueIdentifier=CO1.PCCNTR.9304244&amp;prevCtxUrl=https%3a%2f%2fwww.secop.gov.co%3a443%2fCO1ContractsManagement%2fTendering%2fProcurementContractManagement%2fIndex&amp;prevCtxLbl=Contratos+</t>
  </si>
  <si>
    <t>EPC-PS-298-2026</t>
  </si>
  <si>
    <t>FREDDY SANCHEZ NIETO</t>
  </si>
  <si>
    <t>PRESTACION DE SERVICIOS DE  APOYO A LA GESTION PARA BRINDAR APOYO TECNICO EN LA REALIZACION, PROCESAMIENTO, ORGANIZACION Y CONSOLIDACION DE INFORMACION DERIVADA DE LEVANTAMIENTOS TOPOGRAFICOS, ASI COMO EN LA GENERACION DE INSUMOS PLANIMETRICOS Y ALTIMETRICOS REQUERIDOS PARA LOS PROCESOS DE FORTALECIMIENTO Y ASISTENCIA TECNICA DEL   PROGRAMA ALCANTARILLADO AL CAMPO</t>
  </si>
  <si>
    <t>20260177 DE 30/01/2026</t>
  </si>
  <si>
    <t>1190-26 (30/01/2026)</t>
  </si>
  <si>
    <t xml:space="preserve">CLAUSULA SEGUNDA TERCERA Y CUARTA </t>
  </si>
  <si>
    <t>https://www.secop.gov.co/CO1ContractsManagement/Tendering/ProcurementContractEdit/View?docUniqueIdentifier=CO1.PCCNTR.9303342&amp;prevCtxUrl=https%3a%2f%2fwww.secop.gov.co%3a443%2fCO1ContractsManagement%2fTendering%2fProcurementContractManagement%2fIndex&amp;prevCtxLbl=Contratos+</t>
  </si>
  <si>
    <t>EPC-PS-299-2026</t>
  </si>
  <si>
    <t xml:space="preserve">PRESTACION DE SERVICIOS PARA ARREGLOS LOCATIVOS Y MANTENIMIENTO GENERAL QUE REQUIERA EMPRESAS PUBLICAS DE CUNDINAMARCA </t>
  </si>
  <si>
    <t>pagará al CONTRATISTA el valor del presente mediante pagos parciales por facturación, contra entrega</t>
  </si>
  <si>
    <t>de instalaciones y/o mantenimientos y/o reparaciones y/o cambios realizados y solicitados previamente por la supervisión del contrato, según la necesidad que presente la entidad; el valor facturado se pagará dentro de los diez (10) días hábiles siguientes a la presentación de la factura previo recibo a satisfacción de las instalaciones y/o mantenimientos y/o reparaciones y/o cambios realizados, evidenciados a través de certificación de la supervisión del contrato. PARÁGRAFO PRIMERO: La cuenta de cobro y/o factura se pagará dentro de los diez (10) días hábiles siguientes a su radicación.</t>
  </si>
  <si>
    <t>20260147 DE 14-01-2026</t>
  </si>
  <si>
    <t>20260224 DE 30-01-2026</t>
  </si>
  <si>
    <t>https://www.secop.gov.co/CO1ContractsManagement/Tendering/ProcurementContractEdit/Update?ProfileName=CCE-11-Procedimiento_Publicidad&amp;PPI=CO1.PPI.45767484&amp;DocUniqueName=ContratoDeCompra&amp;DocTypeName=NextWay.Entities.Marketplace.Tendering.ProcurementContract&amp;ProfileVersion=12&amp;DocUniqueIdentifier=CO1.PCCNTR.9305479&amp;prevCtxUrl=https%3a%2f%2fwww.secop.gov.co%3a443%2fCO1ContractsManagement%2fTendering%2fProcurementContractManagement%2fIndex&amp;prevCtxLbl=Contratos+</t>
  </si>
  <si>
    <t xml:space="preserve">HECTOR </t>
  </si>
  <si>
    <t>EPC-PDA-O-300-2026</t>
  </si>
  <si>
    <t>LICITACION PUBLICA</t>
  </si>
  <si>
    <t>LP-PDA-005-2025</t>
  </si>
  <si>
    <t>CONSORCIO SISTEMA URBANO</t>
  </si>
  <si>
    <t> </t>
  </si>
  <si>
    <t>CONSTRUCCION DE 4 TANQUES DEL ACUEDUCTO RURAL VEREDAS SANTA ANA, SAN VICENTE, LOMA LARGA Y CUATRO ESQUINAS (ACUALIMONAL Y SUR OCCIDENTE) DEL MUNICIPIO DE SASAIMA</t>
  </si>
  <si>
    <t>Hasta el noventa por ciento (90%) del valor total del contrato de obra, mediante actas parciales de avance real de obra, previa aprobación por parte de la Interventoría.</t>
  </si>
  <si>
    <t xml:space="preserve"> - El diez por ciento (10%) restante del valor del contrato de obra, una vez suscrita el acta de
liquidación respectiva.
Para todos los efectos, por avance real de la obra debe entenderse la ejecución física de la actividad
conforme las unidades de medida establecidas para cada una de ellas. Dentro del contexto anterior,
aquellas actividades asociadas a instalación y suministro de materiales no serán contabilizadas si
éstas no se han ejecutado en forma simultánea. </t>
  </si>
  <si>
    <t>9661
17/11/2020
17/11/2020,9660,
17/11/2020, 12785
27/05/2022,18900
15/08/2025</t>
  </si>
  <si>
    <t>20260402 de 04/05/2026</t>
  </si>
  <si>
    <t>https://www.secop.gov.co/CO1BusinessLine/Tendering/ProcedureEdit/View?docUniqueIdentifier=CO1.REQ.9194519&amp;prevCtxUrl=https%3a%2f%2fwww.secop.gov.co%2fCO1BusinessLine%2fTendering%2fBuyerDossierWorkspace%2fIndex%3fallWords2Search%3dLP-PDA-005-2025%26createDateFrom%3d19%2f01%2f2025+07%3a34%3a00%26createDateTo%3d19%2f11%2f2025+19%3a34%3a00%26filteringState%3d0%26sortingState%3dLastModifiedDESC%26showAdvancedSearch%3dTrue%26showAdvancedSearchFields%3dFalse%26advSrchFolderCode%3dALL%26selectedDossier%3dCO1.BDOS.9030412%26selectedRequest%3dCO1.REQ.9194519%26&amp;prevCtxLbl=Procesos+de+la+Entidad+Estatal</t>
  </si>
  <si>
    <t>EPC-PDA-I-301-2026</t>
  </si>
  <si>
    <t>ANULA</t>
  </si>
  <si>
    <t>ANULADO</t>
  </si>
  <si>
    <t>LAURA PLAZAS</t>
  </si>
  <si>
    <t>EPC-E-302-2026</t>
  </si>
  <si>
    <t>EMPRÉSTITO</t>
  </si>
  <si>
    <t>CONTRATO DE EMPRÉSTITO INTERNO</t>
  </si>
  <si>
    <t>BANCOLOMBIA</t>
  </si>
  <si>
    <t>CONTRATO DE EMPRÉSTITO Y PIGNORACIÓN DE RENTAS A LARGO PLAZO SUSCRITO ENTRE EMPRESAS PÚBLICAS DE CUNDINAMARCA S.A. E.S.P. Y BANCOLOMBIA S.A.</t>
  </si>
  <si>
    <t>Para el 2025, el presupuesto aprobado a través del Comité Directivo del PDA en su sesión N°136 del 5 de noviembre de 2025 corresponde a: $457.641.971.798, recursos que han sido asignados al 100% en proyectos para la ejecución del PDA</t>
  </si>
  <si>
    <t>https://www.secop.gov.co/CO1ContractsManagement/Tendering/ProcurementContractEdit/Update?ProfileName=CCE-16-Servicios_profesionales_gestion&amp;PPI=CO1.PPI.46044238&amp;DocUniqueName=ContratoDeCompra&amp;DocTypeName=NextWay.Entities.Marketplace.Tendering.ProcurementContract&amp;ProfileVersion=8&amp;DocUniqueIdentifier=CO1.PCCNTR.9340831&amp;prevCtxUrl=https%3a%2f%2fwww.secop.gov.co%3a443%2fCO1ContractsManagement%2fTendering%2fProcurementContractManagement%2fIndex&amp;prevCtxLbl=Contratos+</t>
  </si>
  <si>
    <t>JULIANA-HECTOR</t>
  </si>
  <si>
    <t>EPC-PDA-O-303-2026</t>
  </si>
  <si>
    <t>LP-PDA-006-2025</t>
  </si>
  <si>
    <t>CONSORCIO CUNDINAMARCA 2026</t>
  </si>
  <si>
    <t>OPTIMIZACIÓN Y PUESTA EN MARCHA DE LA PLANTA
DE TRATAMIENTO DE AGUAS RESIDUALES DEL MUNICIPIO DE VIANI,
CUNDINAMARCA</t>
  </si>
  <si>
    <t> a. Hasta el noventa por ciento (90%) del valor total del contrato de obra, mediante actas
parciales de avance real de obra, previa aprobación por parte de la Interventoría.
b. El diez por ciento (10%) restante del valor del contrato de obra, una vez suscrita el acta de
liquidación respectiva.</t>
  </si>
  <si>
    <t>Para todos los efectos, por avance real de la obra debe entenderse la ejecución física de la actividad
conforme las unidades de medida establecidas para cada una de ellas. Dentro del contexto anterior,
aquellas actividades asociadas a instalación y suministro de materiales no serán contabilizadas si
éstas no se han ejecutado en forma simultánea</t>
  </si>
  <si>
    <t>El sistema de pago del contrato es por precios unitarios fijos sin fórmula de ajuste, precio que incluye
todos los gastos, directos e indirectos, derivados de la celebración, ejecución y liquidación del
contrato. En el valor pactado se entienden incluidos, entre otros, los gastos de administración,
salarios, prestaciones sociales e indemnizaciones del personal, incrementos salariales y
prestacionales, desplazamientos, transporte, alojamiento y alimentación de la totalidad del equipo
de trabajo; desplazamiento, transporte y almacenamiento de materiales, herramientas y toda clase
de equipos necesarios, honorarios y asesorías en actividades relacionadas con la ejecución del
contrato; computadores, licencias de utilización de software; la totalidad de tributos originados por la
celebración, ejecución y liquidación del contrato; las deducciones a que haya lugar; en general, todos
los costos en los que deba incurrir el contratista para la cumplida ejecución del contrato</t>
  </si>
  <si>
    <t>El valor del presupuesto oficial estimado incluye todos los impuestos, tasas y contribuciones
Nacionales, Departamentales y Municipales a que hubiere lugar y además descuentos de carácter
Departamental vigentes al momento de la apertura del proceso.
La Entidad no se hace responsable por las demoras presentadas en el trámite para el pago al
Contratista cuando ellas fueren ocasionadas por encontrarse incompleta la documentación de
soporte o no ajustarse a cualquiera de las condiciones establecidas en el presente Contrato.
La Entidad hará las retenciones a que haya lugar sobre cada pago, de acuerdo con las disposiciones
legales vigentes sobre la materia.
El Contratista deberá acreditar para cada pago derivado del contrato, que se encuentran al día en el
pago de aportes parafiscales relativos al Sistema de Seguridad Social Integral, así como los propios
del Sena, ICBF y Cajas de Compensación Familiar, cuando corresponda.</t>
  </si>
  <si>
    <t>CDR No.
19264
22/10/2025, CDR No.
19265
(22/10/2025), CDR No.
19266
(22/10/2025), CDR No.
19267
(22/10/2025)</t>
  </si>
  <si>
    <t>https://www.secop.gov.co/CO1ContractsManagement/Tendering/ProcurementContractEdit/View?docUniqueIdentifier=CO1.PCCNTR.9374215&amp;prevCtxUrl=https%3a%2f%2fwww.secop.gov.co%3a443%2fCO1ContractsManagement%2fTendering%2fProcurementContractManagement%2fIndex&amp;prevCtxLbl=Contratos+</t>
  </si>
  <si>
    <t>LINA</t>
  </si>
  <si>
    <t>EPC-SEG-303-2026</t>
  </si>
  <si>
    <t xml:space="preserve">LISTA CORTA </t>
  </si>
  <si>
    <t>LC-001-2026</t>
  </si>
  <si>
    <t>SEGUROS</t>
  </si>
  <si>
    <t>Aseguradora Solidaria de Colombia Entidad Cooperativa.</t>
  </si>
  <si>
    <t>ADQUISICIÓN DE LAS PÓLIZAS DE SEGUROS REQUERIDAS PARA AMPARAR Y PROTEGER LOS BIENES E INTERESES PATRIMONIALES DE PROPIEDAD DE EMPRESAS PÚBLICAS DE CUNDINAMARCA S.A. E.S.P. Y DE AQUELLOS QUE ESTÉN BAJO SU RESPONSABILIDAD, TENENCIA O CONTROL Y, EN GENERAL, LOS RECIBIDOS A CUALQUIER TÍTULO Y/O POR LOS QUE TENGA ALGÚN INTERÉS ASEGURABLE O LLEGARE A SER LEGALMENTE RESPONSABLE, Y LAS PÓLIZAS DE RESPONSABILIDAD CIVIL DE LOS SERVIDORES PÚBLICOS Y ADQUISICIÓN DE SEGUROS OBLIGATORIOS DE ACCIDENTE DE TRÁNSITO SOAT PARA EL PARQUE AUTOMOTOR DE PROPIEDAD DE EMPRESAS PÚBLICAS DE CUNDINAMARCA S.A E.S.P. INCLUYENDO LOS VEHÍCULOS ENTREGADOS EN COMODATO</t>
  </si>
  <si>
    <t>Empresas Públicas de Cundinamarca S.A. E.S.P. pagará el valor del contrato de seguros en un (1) solo pago, dentro de los sesenta (60) días siguientes a partir del inicio de su vigencia, previa presentación de las pólizas y previa expedición del documento de recibo a satisfacción, suscrito por el supervisor del contrato; para el pago se requiere de la presentación del certificado de pagos al sistema de seguridad social integral en salud y pensión, sistema general de riesgos laborales, y parafiscales.</t>
  </si>
  <si>
    <t>20260188 DE 26-01-2026</t>
  </si>
  <si>
    <t>20260403 DE 05-05-2026</t>
  </si>
  <si>
    <t>https://www.secop.gov.co/CO1ContractsManagement/Tendering/ProcurementContractEdit/Update?ProfileName=CCE-15-Procedimiento_Publicidad_with_ProposalsPhase&amp;PPI=CO1.PPI.45955369&amp;DocUniqueName=ContratoDeCompra&amp;DocTypeName=NextWay.Entities.Marketplace.Tendering.ProcurementContract&amp;ProfileVersion=9&amp;DocUniqueIdentifier=CO1.PCCNTR.9371339&amp;prevCtxUrl=https%3a%2f%2fwww.secop.gov.co%3a443%2fCO1ContractsManagement%2fTendering%2fProcurementContractManagement%2fIndex&amp;prevCtxLbl=Contratos+</t>
  </si>
  <si>
    <t>HECTOR - JULIANA</t>
  </si>
  <si>
    <t>EPC-PDA-I-304-2026</t>
  </si>
  <si>
    <t>CONCURSO DE MERITOS</t>
  </si>
  <si>
    <t>CM-PDA-001-2026</t>
  </si>
  <si>
    <t>INTERVENTORIA</t>
  </si>
  <si>
    <t>CONSORCIO INTERTANQUE CAJICA 2026</t>
  </si>
  <si>
    <t>902.046.056-2</t>
  </si>
  <si>
    <t>INTERVENTORÍA INTEGRAL A LA CONSTRUCCIÓN DE UN TANQUE DE COMPENSACIÓN DE 10.000 m³ COMO ESTRUCTURAS COMPLEMENTARIAS AL SISTEMA DE SERVICIO DE ACUEDUCTO EN EL MUNICIPIO DE CAJICÁ – TANQUE 2</t>
  </si>
  <si>
    <t>Hasta el noventa por ciento (90%) del valor del contrato, incluido IVA, mediante actas parciales de conformidad con el avance del proyecto aprobado en las respectivas actas de pago parcial de obra,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aprobado por el supervisor.</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</si>
  <si>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</si>
  <si>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18464
28/04/2025 - 25999
15/12/2025</t>
  </si>
  <si>
    <t>20260363 DE 26/03/2026</t>
  </si>
  <si>
    <t>NO TIENE SUPERVISOR</t>
  </si>
  <si>
    <t>https://www.secop.gov.co/CO1ContractsManagement/Tendering/ProcurementContractEdit/Update?ProfileName=CCE-20-Concurso_Meritos_Sin_Lista_Corta_1Sobre&amp;PPI=CO1.PPI.44997505&amp;DocUniqueName=ContratoDeCompra&amp;DocTypeName=NextWay.Entities.Marketplace.Tendering.ProcurementContract&amp;ProfileVersion=4&amp;DocUniqueIdentifier=CO1.PCCNTR.9385278&amp;prevCtxUrl=https%3a%2f%2fwww.secop.gov.co%3a443%2fCO1ContractsManagement%2fTendering%2fProcurementContractManagement%2fIndex&amp;prevCtxLbl=Contratos+</t>
  </si>
  <si>
    <t>JULIANA-ANDREA</t>
  </si>
  <si>
    <t>EPC-PDA-I-305-2026</t>
  </si>
  <si>
    <t>CM-PDA-002-2026</t>
  </si>
  <si>
    <t>KONKON S.A.S</t>
  </si>
  <si>
    <t>901.839.938-3</t>
  </si>
  <si>
    <t>INTERVENTORIA INTEGRAL A LA CONSTRUCCION DEL PLAN MAESTRO DE ALCANTARILLADO DEL CASCO URBANO DEL MUNICIPIO DE BOJACA, CUNDINAMARCA - FASE I</t>
  </si>
  <si>
    <t>Doce (12)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ii. Hasta el treinta (30%) del valor del contrato, incluido IVA, mediante actas parciales de conformidad con el avance del proyecto aprobado en las respectivas actas de pago parcial de obra</t>
  </si>
  <si>
    <t>18984 03/09/2025</t>
  </si>
  <si>
    <t>20260396 de 30/04/2026</t>
  </si>
  <si>
    <t>https://www.secop.gov.co/CO1ContractsManagement/Tendering/ProcurementContractEdit/Update?ProfileName=CCE-20-Concurso_Meritos_Sin_Lista_Corta_1Sobre&amp;PPI=CO1.PPI.45510744&amp;DocUniqueName=ContratoDeCompra&amp;DocTypeName=NextWay.Entities.Marketplace.Tendering.ProcurementContract&amp;ProfileVersion=4&amp;DocUniqueIdentifier=CO1.PCCNTR.9400044&amp;prevCtxUrl=https%3a%2f%2fwww.secop.gov.co%3a443%2fCO1ContractsManagement%2fTendering%2fProcurementContractManagement%2fIndex&amp;prevCtxLbl=Contratos+</t>
  </si>
  <si>
    <t>EPC-PDA-I-306-2026</t>
  </si>
  <si>
    <t xml:space="preserve">CONCURSO DE MERITOS </t>
  </si>
  <si>
    <t>CM-PDA-017-2025</t>
  </si>
  <si>
    <t>LABORAR COL SAS</t>
  </si>
  <si>
    <t>INTERVENTORÍA INTEGRAL A LA CONSTRUCCION DE 4 TANQUES DEL ACUEDUCTO RURAL VEREDAS SANTA ANA, SAN VICENTE, LOMA LARGA Y CUATRO ESQUINAS (ACUALIMONAL Y SUR OCCIDENTE) DEL MUNICIPIO DE SASAIMA</t>
  </si>
  <si>
    <t>9662 17/11/2020</t>
  </si>
  <si>
    <t>20260406 DE 12/05/2026</t>
  </si>
  <si>
    <t>https://www.secop.gov.co/CO1ContractsManagement/Tendering/ProcurementContractEdit/Update?ProfileName=CCE-20-Concurso_Meritos_Sin_Lista_Corta_1Sobre&amp;PPI=CO1.PPI.44165945&amp;DocUniqueName=ContratoDeCompra&amp;DocTypeName=NextWay.Entities.Marketplace.Tendering.ProcurementContract&amp;ProfileVersion=4&amp;DocUniqueIdentifier=CO1.PCCNTR.8978298&amp;prevCtxUrl=https%3a%2f%2fwww.secop.gov.co%3a443%2fCO1ContractsManagement%2fTendering%2fProcurementContractManagement%2fIndex&amp;prevCtxLbl=Contratos+</t>
  </si>
  <si>
    <t>EPC-PDA-S-306-2026</t>
  </si>
  <si>
    <t xml:space="preserve">SELECCION ABREVIADA </t>
  </si>
  <si>
    <t>SA-PDA-001-2026</t>
  </si>
  <si>
    <t xml:space="preserve">SUMINISTRO </t>
  </si>
  <si>
    <t>STRATEGY  S.A.S</t>
  </si>
  <si>
    <t>830.053.792-3</t>
  </si>
  <si>
    <t>SUMINISTRO DE MATERIAL PUBLICITARIO Y/O PEDAGÓGICO PARA EL POSICIONAMIENTO DE LA POLÍTICA PÚBLICA DEL PLAN DEPARTAMENTAL DE AGUA DE CUNDINAMARCA</t>
  </si>
  <si>
    <t> Empresas Públicas de Cundinamarca SA ESP pagará el
valor del contrato de la siguiente manera: A) Empresas Públicas de Cundinamarca S.A. E.S.P. pagará
al contratista mediante pagos parciales contra entrega de los bienes solicitados por el supervisor del
contrato y con el recibo a satisfacción de la Empresa, evidenciado a través de certificación de la
supervisión del contrato, el informe de actividades y las remisiones firmadas por las partes. NOTA
1. Para el pago el CONTRATISTA deberá acreditar previamente encontrarse al día en el pago de
aportes al Sistema de Seguridad Social Integral y de los aportes o impuestos cuyo recaudo sea a
favor del Departamento de Cundinamarca, cuando legalmente le corresponda; cuando el
CONTRATISTA sea persona natural (trabajador independiente) deberá allegar el pago de los aportes
al Sistema General de Seguridad Social de conformidad a la Ley 100 de 1993, Ley 1122 de 2007 en
su artículo 18 y el decreto 4982 de 2007. Si la factura no ha sido bien elaborada o no se acompaña
de los documentos que la respalde, los términos anteriores solo empezarán a contarse desde la fecha
en que quede corregida la cuenta o factura o desde aquella en que se haya aportado el último de los
documentos. Todas las demoras que se presente por estos conceptos serán de responsabilidad del
CONTRATISTA, quien no tendrá por ello derecho al pago de intereses o compensación de ninguna
naturaleza. EMPRESAS PUBLICAS DE CUNDINAMARCA S.A. E.S.P. efectuará al CONTRATISTA las
retenciones que, en materia tributaria tenga establecida la Ley y respecto de las cuales sea su
obligación efectuar la retención. En los demás casos, el CONTRATISTA deberá cumplir con el pago</t>
  </si>
  <si>
    <t>de los impuestos, tasas o contribuciones que se deriven de la presente contratación. NOTA 2. Para
el pago de bienes con especificaciones técnicas diferentes o con variaciones respecto de las
inicialmente previstas, el contratista deberá sustentar, mediante un análisis de mercado, que el valor
a pagar corresponde al menor precio verificable, soportándolo con mínimo tres (3) cotizaciones
comparables de proveedores en el sector. Este análisis deberá ser presentado para revisión y quedará
sujeto a aprobación previa y expresa del supervisor del contrato. Adicionalmente, deberá suscribirse
un acta por el contratista y el supervisor del contrato, en la cual se deje constancia de la variación o
ajuste aprobado. Dicha acta hará parte integral del expediente contractual y se incorporará como
anexo a la ficha técnica correspondiente</t>
  </si>
  <si>
    <t>20260370 de 08/04/2026</t>
  </si>
  <si>
    <t>MARLENY OSORIO MARTINEZ</t>
  </si>
  <si>
    <t>https://www.secop.gov.co/CO1ContractsManagement/Tendering/ProcurementContractEdit/Update?ProfileName=CCE-06-Seleccion_Abreviada_Menor_Cuantia&amp;PPI=CO1.PPI.46074132&amp;DocUniqueName=ContratoDeCompra&amp;DocTypeName=NextWay.Entities.Marketplace.Tendering.ProcurementContract&amp;ProfileVersion=11&amp;DocUniqueIdentifier=CO1.PCCNTR.9413490&amp;prevCtxUrl=https%3a%2f%2fwww.secop.gov.co%3a443%2fCO1ContractsManagement%2fTendering%2fProcurementContractManagement%2fIndex&amp;prevCtxLbl=Contratos+</t>
  </si>
  <si>
    <t>EPC-PDA-O-307-2026</t>
  </si>
  <si>
    <t>LP-PDA-007-2025</t>
  </si>
  <si>
    <t>CONSORCIO CANTABRIA 2026</t>
  </si>
  <si>
    <t xml:space="preserve">902.050.472-9 </t>
  </si>
  <si>
    <t>CONSTRUCCIÓN DEL PLAN MAESTRO DE ALCANTARILLADO DEL CASCO URBANO DEL MUNICIPIO DE BOJACÁ, CUNDINAMARCA - FASE I</t>
  </si>
  <si>
    <t xml:space="preserve"> a. Hasta el noventa por ciento (90%) del valor total del contrato de obra, mediante actas
parciales de avance real de obra, previa aprobación por parte de la Interventoría.
b. El diez por ciento (10%) restante del valor del contrato de obra, una vez suscrita el acta
de liquidación respectiva.
Para todos los efectos, por avance real de la obra debe entenderse la ejecución física de la actividad
conforme las unidades de medida establecidas para cada una de ellas. Dentro del contexto anterior, </t>
  </si>
  <si>
    <t>aquellas actividades asociadas a instalación y suministro de materiales no serán contabilizadas si
éstas no se han ejecutado en forma simultánea.
El valor correspondiente a impacto urbano establecido dentro del presupuesto del proyecto será
cancelado previa presentación de los soportes respectivos, conforme las actividades que realmente
se ejecuten y que se encuentren dentro del concepto de impacto urbano definido en el pliego de
condiciones.
El sistema de pago del contrato es por precios unitarios fijos sin fórmula de ajuste, precio que incluye
todos los gastos, directos e indirectos, derivados de la celebración, ejecución y liquidación del
contrato. En el valor pactado se entienden incluidos, entre otros, los gastos de administración,
salarios, prestaciones sociales e indemnizaciones del personal, incrementos salariales y
prestacionales, desplazamientos, transporte, alojamiento y alimentación de la totalidad del equipo
de trabajo; desplazamiento, transporte y almacenamiento de materiales, herramientas y toda clase
de equipos necesarios, honorarios y asesorías en actividades relacionadas con la ejecución del
contrato; computadores, licencias de utilización de software; la totalidad de tributos originados por la
celebración, ejecución y liquidación del contrato; las deducciones a que haya lugar; en general, todos
los costos en los que deba incurrir el contratista para la cumplida ejecución del contrato.
El valor del presupuesto oficial estimado incluye todos los impuestos, tasas y contribuciones
Nacionales, Departamentales y Municipales a que hubiere lugar y además descuentos de carácter
Departamental vigentes al momento de la apertura del proceso.</t>
  </si>
  <si>
    <t>18981- 18982
03/09/2025- 18983
03/09/2025
03/09/2025</t>
  </si>
  <si>
    <t>20260400 DE 04/05/2026</t>
  </si>
  <si>
    <t xml:space="preserve">PENDIENTE APROBACION </t>
  </si>
  <si>
    <t xml:space="preserve">SIN SUPERVISOR </t>
  </si>
  <si>
    <t>https://www.secop.gov.co/CO1BusinessLine/Tendering/ProcedureEdit/View?docUniqueIdentifier=CO1.REQ.9695089&amp;prevCtxUrl=https%3a%2f%2fwww.secop.gov.co%2fCO1BusinessLine%2fTendering%2fBuyerDossierWorkspace%2fIndex%3fallWords2Search%3dLP-PDA-007-2025%26createDateFrom%3d08%2f01%2f2025+17%3a20%3a00%26createDateTo%3d08%2f04%2f2026+17%3a20%3a00%26filteringState%3d0%26sortingState%3dLastModifiedDESC%26showAdvancedSearch%3dTrue%26showAdvancedSearchFields%3dFalse%26advSrchFolderCode%3dALL%26selectedDossier%3dCO1.BDOS.9304789%26selectedRequest%3dCO1.REQ.9695089%26&amp;prevCtxLbl=Procesos+de+la+Entidad+Estatal</t>
  </si>
  <si>
    <t xml:space="preserve">LINA </t>
  </si>
  <si>
    <t>EPC-PDA-I-308-2026</t>
  </si>
  <si>
    <t>CM-PDA-003-2026</t>
  </si>
  <si>
    <t>CONSORCIO VIANI 2026</t>
  </si>
  <si>
    <t>902.047.264-2</t>
  </si>
  <si>
    <t>“INTERVENTORÍA A LA OPTIMIZACIÓN Y PUESTA EN MARCHA DE LA PLANTA DE TRATAMIENTO DE AGUAS RESIDUALES DEL MUNICIPIO DE VIANÍ, CUNDINAMARCA</t>
  </si>
  <si>
    <t>19268 22/10/2025</t>
  </si>
  <si>
    <t>20260371 DE 08/04/2026</t>
  </si>
  <si>
    <t>https://www.secop.gov.co/CO1ContractsManagement/Tendering/ProcurementContractEdit/Update?ProfileName=CCE-20-Concurso_Meritos_Sin_Lista_Corta_1Sobre&amp;PPI=CO1.PPI.45491991&amp;DocUniqueName=ContratoDeCompra&amp;DocTypeName=NextWay.Entities.Marketplace.Tendering.ProcurementContract&amp;ProfileVersion=4&amp;DocUniqueIdentifier=CO1.PCCNTR.9371126&amp;prevCtxUrl=https%3a%2f%2fwww.secop.gov.co%3a443%2fCO1ContractsManagement%2fTendering%2fProcurementContractManagement%2fIndex&amp;prevCtxLbl=Contratos+</t>
  </si>
  <si>
    <t>EPC-PDA-I-309-2026</t>
  </si>
  <si>
    <t>CM-PDA-009-2026</t>
  </si>
  <si>
    <t>CONSORCIO INTERAGUA 2026</t>
  </si>
  <si>
    <t>INTERVENTORÍA INTEGRAL, AL CONTRATO DE "SUMINISTRO, INSTALACIÓN Y PUESTA EN FUNCIONAMIENTO DE UN SISTEMA DE TRATAMIENTO DE AGUA EN INSTITUCIONES EDUCATIVAS RURALES DEL DEPARTAMENTO DE CUNDINAMARCA EN EL MARCO DEL PROGRAMA AGUA, VIDA Y SABER FASE VI”</t>
  </si>
  <si>
    <t>Hasta el noventa por ciento (90%) del valor de la interventoría, mediante actas
parciales, de acuerdo con el porcentaje de avance físico de la obra, previa
presentación del informe de interventoría avalado por el Supervisor designado por
la Empresa.</t>
  </si>
  <si>
    <t>El diez por ciento (10%) restante del valor del contrato de interventoría, una vez suscrita el acta de liquidación del contrato de obra, previa presentación del informe de interventoría avalado por el Supervisor designado por la Empresa.</t>
  </si>
  <si>
    <t>19757 03/12/2025</t>
  </si>
  <si>
    <t>20260375 DE 16/04/2026</t>
  </si>
  <si>
    <t>En aprobación</t>
  </si>
  <si>
    <t>20-05-2026</t>
  </si>
  <si>
    <t>19-10-2026</t>
  </si>
  <si>
    <t>https://www.secop.gov.co/CO1ContractsManagement/Tendering/ProcurementContractEdit/Update?ProfileName=CCE-20-Concurso_Meritos_Sin_Lista_Corta_1Sobre&amp;PPI=CO1.PPI.46307495&amp;DocUniqueName=ContratoDeCompra&amp;DocTypeName=NextWay.Entities.Marketplace.Tendering.ProcurementContract&amp;ProfileVersion=4&amp;DocUniqueIdentifier=CO1.PCCNTR.9430591&amp;prevCtxUrl=https%3a%2f%2fwww.secop.gov.co%3a443%2fCO1ContractsManagement%2fTendering%2fProcurementContractManagement%2fIndex&amp;prevCtxLbl=Contratos+</t>
  </si>
  <si>
    <t>EPC-S-310-2026</t>
  </si>
  <si>
    <t>LP-PDA-008-2025</t>
  </si>
  <si>
    <t>SUMINISTRO</t>
  </si>
  <si>
    <t>FUSIÓN INGENIERÍA S.A.S.</t>
  </si>
  <si>
    <t>900.510.128-7</t>
  </si>
  <si>
    <t>SUMINISTRO, INSTALACIÓN Y PUESTA EN FUNCIONAMIENTO DE SISTEMAS NO CONVENCIONALES DE TRATAMIENTO DE AGUA PARA CONSUMO EN INSTITUCIONES EDUCATIVAS RURALES DEL DEPARTAMENTO DE CUNDINAMARCA EN EL MARCO DEL PROGRAMA AGUA, VIDA Y SABER FASE VI</t>
  </si>
  <si>
    <t>Hasta el noventa por ciento (90%) del valor total del contrato, mediante actas parciales de avance real y entrega de sistemas completos y en funcionamiento en las instituciones educativas</t>
  </si>
  <si>
    <t>El diez por ciento (10%) restante del valor del contrato, una vez suscrita el acta de liquidación respectiva, previa aprobación por parte de la supervisión y previa puesta en funcionamiento y prueba de operación de 1 mes.</t>
  </si>
  <si>
    <t>18122 (28-01- 2025) - 19756
(05-11-
2025)</t>
  </si>
  <si>
    <t>20260376 de 27/04/2026</t>
  </si>
  <si>
    <t>19-09-2026</t>
  </si>
  <si>
    <t>https://www.secop.gov.co/CO1ContractsManagement/Tendering/ProcurementContractEdit/Update?ProfileName=CCE-02-Licitacion_Publica&amp;PPI=CO1.PPI.44369603&amp;DocUniqueName=ContratoDeCompra&amp;DocTypeName=NextWay.Entities.Marketplace.Tendering.ProcurementContract&amp;ProfileVersion=11&amp;DocUniqueIdentifier=CO1.PCCNTR.9402352&amp;prevCtxUrl=https%3a%2f%2fwww.secop.gov.co%3a443%2fCO1ContractsManagement%2fTendering%2fProcurementContractManagement%2fIndex&amp;prevCtxLbl=Contratos+</t>
  </si>
  <si>
    <t>EPC-PS-311-2026</t>
  </si>
  <si>
    <t xml:space="preserve">INVITACION PUBLICA </t>
  </si>
  <si>
    <t>EPC-IP-001-2026</t>
  </si>
  <si>
    <t>INVER-TRACK SAS</t>
  </si>
  <si>
    <t>901363291 2</t>
  </si>
  <si>
    <t>Prestación de servicios de intermediario para la venta de bienes de las EMPRESAS PUBLICAS DE CUNDINAMARCA S.A. E.S.P, a través de subasta pública por el Martillo.</t>
  </si>
  <si>
    <r>
      <rPr>
        <sz val="11"/>
        <color rgb="FF000000"/>
        <rFont val="Tahoma"/>
      </rPr>
      <t>El valor de cada subasta estará determinado por la aplicación del porcentaje
de comisión ofertado por el CONTRATISTA, equivalente al tres punto cuatro por ciento (</t>
    </r>
    <r>
      <rPr>
        <sz val="11"/>
        <color rgb="FFFF0000"/>
        <rFont val="Tahoma"/>
      </rPr>
      <t>3.4%</t>
    </r>
    <r>
      <rPr>
        <sz val="11"/>
        <color rgb="FF000000"/>
        <rFont val="Tahoma"/>
      </rPr>
      <t xml:space="preserve">), sobre el valor
final de adjudicación de los bienes efectivamente vendidos, constituyéndose este en el valor a reconocer por la
Entidad. PARÁGRAFO ÚNICO. Se entenderá que el porcentaje de comisión pactado incluye la totalidad de los
costos directos e indirectos asociados a la prestación del servicio, incluidos los gastos administrativos,
operativos, logísticos, costos de publicidad y divulgación de las subastas, impuestos, imprevistos, IVA si a ello
hubiere lugar, aportes al Sistema Integral de Seguridad Social, aportes parafiscales y demás conceptos
necesarios para la correcta ejecución del contrato, por lo cual no habrá lugar al reconocimiento de valores
adicionales por dichos conceptos. </t>
    </r>
  </si>
  <si>
    <t>será hasta el 31 de diciembre de 2026 contado a partir del cumplimiento de los requisitos de perfeccionamiento, legalización, ejecución del mismo.</t>
  </si>
  <si>
    <t>Empresas Públicas de Cundinamarca
S.A. E.S.P. reconocerá al CONTRATISTA, como remuneración por la prestación de los servicios de intermediación
para la venta de bienes mediante la modalidad de subasta por martillo, una comisión equivalente al tres punto
cuatro por ciento (3.4%) sobre el valor final de adjudicación de los bienes efectivamente vendidos, de
conformidad con la propuesta económica presentada. En caso de concretarse la venta, el CONTRATISTA podrá
descontar directamente del valor recaudado producto de la misma el valor correspondiente a su comisión</t>
  </si>
  <si>
    <t>20260220 DE 29/01/2026</t>
  </si>
  <si>
    <t>20260379 DE 24-04-2026</t>
  </si>
  <si>
    <t>20-04-2026</t>
  </si>
  <si>
    <t>31-12-2026</t>
  </si>
  <si>
    <t>https://www.secop.gov.co/CO1ContractsManagement/Tendering/ProcurementContractEdit/View?docUniqueIdentifier=CO1.PCCNTR.9458863&amp;awardUniqueIdentifier=CO1.AWD.2561772&amp;buyerDossierUniqueIdentifier=CO1.BDOS.10112566&amp;id=5987821&amp;prevCtxUrl=https%3a%2f%2fwww.secop.gov.co%2fCO1BusinessLine%2fTendering%2fBuyerDossierWorkspace%2fIndex%3fsortingState%3dLastModifiedDESC%26showAdvancedSearch%3dFalse%26showAdvancedSearchFields%3dFalse%26selectedDossier%3dCO1.BDOS.10112566%26selectedRequest%3dCO1.REQ.10283185%26&amp;prevCtxLbl=Procesos+de+la+Entidad+Estatal</t>
  </si>
  <si>
    <t>EPC-PDA-I-312-2026</t>
  </si>
  <si>
    <t>CM-PDA-008-2026</t>
  </si>
  <si>
    <t>CONSORCIO MASCON UNIDADES</t>
  </si>
  <si>
    <t xml:space="preserve">902.059.459-3 </t>
  </si>
  <si>
    <t>INTERVENTORÍA INTEGRAL PARA LA CONSTRUCCIÓN DE UNIDADES SANITARIAS EN EL SECTOR RURAL DEL DEPARTAMENTO DE CUNDINAMARCA (LOTE No. 1 Y LOTE No. 2).</t>
  </si>
  <si>
    <t>Ocho (08) pagos fijos mensuales, los cuales en su totalidad serán del cuarenta por ciento (40%)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Hasta el cincuenta (50%) del valor del contrato, incluido IVA, mediante actas parciales de
conformidad con el avance del proyecto aprobado en las respectivas actas de pago parcial de obra</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</si>
  <si>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</si>
  <si>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19544 de  7/11/2025- 19568 de 7/11/2025- 19533 de 5/11/2025 - 19419 de 30/10/2025 - 19435 de 30/10/2025-  19386 de 29/10/2025- 19433 de 30/10/2025</t>
  </si>
  <si>
    <t>https://www.secop.gov.co/CO1ContractsManagement/Tendering/ProcurementContractEdit/Update?docUniqueIdentifier=CO1.PCCNTR.9460769&amp;prevCtxUrl=https%3a%2f%2fwww.secop.gov.co%3a443%2fCO1ContractsManagement%2fTendering%2fProcurementContractManagement%2fIndex&amp;prevCtxLbl=Contratos+</t>
  </si>
  <si>
    <t>EPC-O-313-2026</t>
  </si>
  <si>
    <t>LC-002-2026</t>
  </si>
  <si>
    <t>CONSORCIO ENERGETICOS 2026</t>
  </si>
  <si>
    <t>902.056.782-4</t>
  </si>
  <si>
    <t>INSTALACIÓN DE ACCESORIOS Y MATERIALES PARA EL DESARROLLO DE SOLUCIONES ENERGÉTICAS EN EL MARCO DEL DESARROLLO DE LA ESTRATEGIA DE FORTALECIMIENTO INSTITUCIONAL DE LOS PRESTADORES DE SERVICIOS PÚBLICOS DEL DEPARTAMENTO DE CUNDINAMARCA, EN EL MARCO DEL PLAN DE ASEGURAMIENTO DE LA PRESTACIÓN</t>
  </si>
  <si>
    <t> El noventa y cinco por ciento (95%) del valor total del contrato, se cancelará mediante actas
parciales. Previa presentación de la factura comercial, informe detallado sobre el desarrollo
del contrato y sus soportes, discriminando cada uno de los ítems efectivamente ejecutados,
de acuerdo a los valores de la propuesta económica presentada por el contratista en el
proceso de selección y aprobados por LA EMPRESA y el recibido a satisfacción por parte del
supervisor; adicionalmente deberá adjuntar certificación expedida por el revisor fiscal o el
representante legal de acuerdo con los requisitos de ley sobre el cumplimiento de los pagos
a los sistemas de salud, riesgos laborales y pensiones, adjuntando las respectivas planillas
de pago.</t>
  </si>
  <si>
    <t xml:space="preserve">El cinco por ciento (5%) restante del valor del contrato, una vez suscrita el acta de liquidación
respectiva. </t>
  </si>
  <si>
    <t>PARAGRAFO PRIMERO: La modalidad de pago será por precios unitarios. Se deben tener en cuenta los precios unitarios de referencia definidos en el presupuesto, los presupuestos serán determinados de acuerdo con los diagnósticos realizados a los prestadores beneficiados  . PARAGRAFO SEGUNDO: Los precios incluyen todos los gastos, directos e indirectos, derivados de
la celebración, ejecución y liquidación del contrato. En el valor pactado se entienden incluidos, entre
otros, los gastos de administración, salarios, prestaciones sociales e indemnizaciones del personal,
incrementos salariales y prestacionales, transporte; adquisición, transporte, equipos y
almacenamiento de materiales, herramientas y toda clase de equipos necesarios; la totalidad de
tributos originados por la celebración, ejecución y liquidación del contrato; las deducciones a que
haya lugar; en general, todos los costos en los que deba incurrir el contratista para la cumplida
ejecución del contrato</t>
  </si>
  <si>
    <t>CDP 20260228 del 13/02/2026</t>
  </si>
  <si>
    <t>20260380 DE 24-04-2026</t>
  </si>
  <si>
    <t>CLAUSULA QUINTA,SEXTA Y SEPTIMA</t>
  </si>
  <si>
    <t xml:space="preserve">EJECUCION </t>
  </si>
  <si>
    <t>https://www.secop.gov.co/CO1ContractsManagement/Tendering/ProcurementContractEdit/Update?ProfileName=CCE-15-Procedimiento_Publicidad_with_ProposalsPhase&amp;PPI=CO1.PPI.46301028&amp;DocUniqueName=ContratoDeCompra&amp;DocTypeName=NextWay.Entities.Marketplace.Tendering.ProcurementContract&amp;ProfileVersion=9&amp;DocUniqueIdentifier=CO1.PCCNTR.9415118&amp;prevCtxUrl=https%3a%2f%2fwww.secop.gov.co%3a443%2fCO1ContractsManagement%2fTendering%2fProcurementContractManagement%2fIndex&amp;prevCtxLbl=Contratos+</t>
  </si>
  <si>
    <t>JUAN CARLOS</t>
  </si>
  <si>
    <t>EPC-PDA-I-314-2026</t>
  </si>
  <si>
    <t>CM-PDA-005-2026</t>
  </si>
  <si>
    <t xml:space="preserve">CONSORCIO INTERDISEÑOS G3 </t>
  </si>
  <si>
    <t xml:space="preserve">INTERVENTORÍA INTEGRAL A LOS ESTUDIOS Y DISEÑOS PARA LA FORMULACIÓN Y ESTRUCTURACIÓN DE PLANES MAESTROS DE ACUEDUCTO Y ALCANTARILLADO PARA LA CONSTRUCCIÓN DE OBRAS DE AGUA POTABLE Y SANEAMIENTO BÁSICO EN EL DEPARTAMENTO DE CUNDINAMARCA - GRUPO 3 (LOTE 1)”,  </t>
  </si>
  <si>
    <t>pagará el valor del contrato de acuerdo con los productos recibidos a satisfacción por parte de la interventoría y LA EMPRESA, tal como sigue: a) Cinco pagos correspondientes cada uno a la sumatoria de los valores contratados por cada frente de trabajo de los siguientes ítems: a) Producto No. 1 DIAGNÓSTICO Y ALTERNATIVAS, b) el 50% del valor contratado del Viáticos y Transportes y c) el 50% del valor contratado por concepto de topografía ofertado en la propuesta económica, incluido el IVA de estos componentes. Al valor de esta sumatoria, se le descontará el 10% para su posterior pago en la liquidación. Lo anterior, previa presentación y aprobación del informe de diagnóstico, análisis y selección de alternativas de cada uno de los frentes de trabajo de acuerdo a la normatividad vigente, junto con el acta de socialización del diagnóstico y alternativas a la empresa, administración municipal y los actores interesados en la ejecución del proyecto. Además de la respectiva Acta De Aprobación De Diagnóstico Y Selección De Alternativas suscrita por las partes por cada uno de los frentes de trabajo, según modelo de LA EMPRESA, junto con la aprobación por parte del supervisor los informes mensuales de interventoría. b )Cinco pagos correspondientes cada uno a la sumatoria de los valores contratados por cada frente de trabajo de los siguientes ítems:</t>
  </si>
  <si>
    <t>a) Producto No. 2 DISEÑOS DE DETALLE; b) Producto No. 3 INFORME RESUMEN Y DOCUMENTOS REQUISITO PARA LA ENTIDAD VIABILIZADORA, b) el 50% del valor contratado del Viáticos y Transportes y c) el 50% del valor contratado por concepto de topografía ofertado en la propuesta económica, incluido el IVA de estos componentes. Al valor de esta sumatoria, se le descontará el 10% para su posterior pago en la liquidación. Lo anterior, previa presentación y aprobación de los diseños de detalle, el informe resumen y los documentos requisito para la entidad viabilizadora de cada uno de los frentes de trabajo, de acuerdo a la normatividad vigente junto con el acta de aprobación de los diseños de detalle y el acta de socialización de los diseños a la empresa, administración municipal y los actores interesados en la ejecución del proyecto por cada uno de los frentes de trabajo según modelo de la Empresa. Lo anterior, teniendo en cuenta que el proyecto o los proyectos (fases) podrán ser presentados al Mecanismo Nacional o Departamental de Viabilización de Proyectos y/o ante alguna entidad que viabilice proyectos y financie inversiones en el sector de agua potable y saneamiento básico; lo cual, será definido por la Empresa. c) Cinco (05) pagos correspondientes cada uno al valor contratado por cada frente de trabajo para el siguiente ítem: Producto No. 4 CONCEPTO TÉCNICO O VIABILIDAD, del valor ofertado en la propuesta económica, incluido el IVA de este componente. A este valor, se le descontará el 10% para su posterior pago en la liquidación, de acuerdo con los siguientes escenarios en cada proyecto: i. En el caso de obtener el concepto de proyecto viable, condicional o técnicamente aceptable otorgado por el Ministerio de Vivienda, Ciudad y Territorio, el Mecanismo Departamental de Viabilización de Proyectos, u otra entidad que financie inversiones en el sector de agua potable y saneamiento básico, EL INTERVENTOR tendrá derecho al pago del valor total del Producto No. 4 CONCEPTO TÉCNICO O VIABILIDAD</t>
  </si>
  <si>
    <t>técnicamente aceptable, por responsabilidad de un tercero EL INTERVENTOR tendrá derecho al pago del valor total del Producto No. 4 CONCEPTO TÉCNICO O VIABILIDAD. iii. En caso de que falten documentos necesarios para la radicación del proyecto ante el mecanismo de viabilización que escapen a la responsabilidad del CONSULTOR e INTERVENTOR, el plazo del contrato se suspenderá por un lapso máximo de tres (3) meses al cabo de los cuales, de no conseguirse la documentación requerida, se reiniciará en forma automática y se dará por terminado el contrato en el estado en que se encuentre. En este caso, EL INTERVENTOR no tendrá derecho al pago del Producto No. 4 CONCEPTO TÉCNICO O VIABILIDAD. d) Un pago final correspondiente al 10% del valor del contrato, luego de la suscripción del acta de liquidación del contrato</t>
  </si>
  <si>
    <t>18819 01/08/2025-18825
04/08/2025- 19022
15/09/2025- 19260
22/10/2025- 19550
07/11/2025</t>
  </si>
  <si>
    <t>20260404 DE 08/05/2026</t>
  </si>
  <si>
    <t>19-05-2026</t>
  </si>
  <si>
    <t>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9429807&amp;prevCtxUrl=https%3a%2f%2fwww.secop.gov.co%3a443%2fCO1ContractsManagement%2fTendering%2fProcurementContractManagement%2fIndex&amp;prevCtxLbl=Contratos+</t>
  </si>
  <si>
    <t>EPC-PDA-I-315-2026</t>
  </si>
  <si>
    <t>Diseño Estrategico de Servicios Públicos S.A.S</t>
  </si>
  <si>
    <t>INTERVENTORÍA INTEGRAL A LOS ESTUDIOS Y DISEÑOS PARA LA FORMULACIÓN Y ESTRUCTURACIÓN DE PLANES MAESTROS DE ACUEDUCTO Y ALCANTARILLADO PARA LA CONSTRUCCIÓN DE OBRAS DE AGUA POTABLE Y SANEAMIENTO BÁSICO EN EL DEPARTAMENTO DE CUNDINAMARCA - GRUPO 3 (LOTE 2)</t>
  </si>
  <si>
    <t> pagará el valor del contrato de acuerdo con
los productos recibidos a satisfacción por parte de la interventoría y LA EMPRESA, tal como sigue:
a) Cuatro pagos correspondientes cada uno a la sumatoria de los valores contratados por cada frente
de trabajo de los siguientes ítems: i) Producto No. 1 DIAGNÓSTICO Y ALTERNATIVAS, ii) el
50% del valor contratado del Viáticos y Transportes y iii) el 50% del valor contratado por concepto
de topografía ofertado en la propuesta económica, incluido el IVA de estos componentes. Al valor
de esta sumatoria, se le descontará el 10% para su posterior pago en la liquidación. Lo anterior, previa
presentación y aprobación del informe de diagnóstico, análisis y selección de alternativas de cada uno
de los frentes de trabajo de acuerdo a la normatividad vigente, junto con el acta de socialización del
diagnóstico y alternativas a la empresa, administración municipal y los actores interesados en la
ejecución del proyecto. Además de la respectiva Acta De Aprobación De Diagnóstico Y Selección
De Alternativas suscrita por las partes por cada uno de los frentes de trabajo, según modelo de LA
EMPRESA, junto con la aprobación por parte del supervisor los informes mensuales de interventoría</t>
  </si>
  <si>
    <t>b) Cuatro pagos correspondientes cada uno a la sumatoria de los valores contratados por cada frente
de trabajo de los siguientes ítems: i) Producto No. 2 DISEÑOS DE DETALLE; b) Producto No.
3 INFORME RESUMEN Y DOCUMENTOS REQUISITO PARA LA ENTIDAD
VIABILIZADORA, ii) el 50% del valor contratado del Viáticos y Transportes y iii) el 50% del
valor contratado por concepto de topografía ofertado en la propuesta económica, incluido el IVA de
estos componentes. Al valor de esta sumatoria, se le descontará el 10% para su posterior pago en la
liquidación. Lo anterior, previa presentación y aprobación de los diseños de detalle, el informe
resumen y los documentos requisito para la entidad viabilizadora de cada uno de los frentes de trabajo</t>
  </si>
  <si>
    <t>de acuerdo a la normatividad vigente junto con el acta de aprobación de los diseños de detalle y el
acta de socialización de los diseños a la empresa, administración municipal y los actores interesados
en la ejecución del proyecto por cada uno de los frentes de trabajo según modelo de la Empresa. Lo
anterior, teniendo en cuenta que el proyecto o los proyectos (fases) podrán ser presentados al
Mecanismo Nacional o Departamental de Viabilización de Proyectos y/o ante alguna entidad que
viabilice proyectos y financie inversiones en el sector de agua potable y saneamiento básico; lo cual,
será definido por la Empresa. c) Cuatro (04) pagos correspondientes cada uno al valor contratado
por cada frente de trabajo para el siguiente ítem: Producto No. 4 CONCEPTO TÉCNICO O
VIABILIDAD, del valor ofertado en la propuesta económica, incluido el IVA de este componente.
A este valor, se le descontará el 10% para su posterior pago en la liquidación, de acuerdo con los
siguientes escenarios en cada proyecto: i) En el caso de obtener el concepto de proyecto viable,
condicional o técnicamente aceptable otorgado por el Ministerio de Vivienda, Ciudad y Territorio, el
Mecanismo Departamental de Viabilización de Proyectos, u otra entidad que financie inversiones en
el sector de agua potable y saneamiento básico, EL INTERVENTOR tendrá derecho al pago del valor
total del Producto No. 4 CONCEPTO TÉCNICO O VIABILIDAD</t>
  </si>
  <si>
    <t>18832 04/08/2025- 19555
07/11/2025- 19557
07/11/2025- 19553
07/11/2025</t>
  </si>
  <si>
    <t>20260407 DE 12/05/2026</t>
  </si>
  <si>
    <t>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9429902&amp;prevCtxUrl=https%3a%2f%2fwww.secop.gov.co%3a443%2fCO1ContractsManagement%2fTendering%2fProcurementContractManagement%2fIndex&amp;prevCtxLbl=Contratos+</t>
  </si>
  <si>
    <t>EPC-EF-316-2026</t>
  </si>
  <si>
    <t>ENCARGO FIDUCIARIO</t>
  </si>
  <si>
    <t>Fiduciaria Bancolombia S.A. Sociedad Fiduciaria</t>
  </si>
  <si>
    <t>CONTRATO DE ENCARGO FIDUCIARIO IRREVOCABLE DE ADMINISTRACION, PAGOS Y FUENTE DE PAGO, CELEBRADO ENTRE FIDUCIARIA BANCOLOMBIA S.A SOCIEDAD FIDUCIARIA Y EMPRESAS PUBLICAS DE CUNDINAMARCA SA ESP</t>
  </si>
  <si>
    <t> La FIDUCIARIA realizará con cargo exclusivo a los RECURSOS existentes
en el ENCARGO FIDUCIARIO y hasta la concurrencia de estos, los PAGOS que se
requieran periódicamente para atender el SERVICIO DE LA DEUDA, para lo cual
tendrá en cuenta lo previsto en la liquidación que trimestralmente le remitirá el
BENEFICIARIO DE LA FUENTE DE PAGO.
Cuando la FIDUCIARIA, con una antelación de siete (07) días calendario a la fecha
de pago de la cuota correspondiente del SERVICIO DE LA DEUDA, determine que
los RECURSOS existentes en el ENCARGO FIDUCIARIO son insuficientes para tal
fin, la FIDUCIARIA solicitará al FIDEICOMITENTE el suministro de los RECURSOS
necesarios para tal propósito, el cual se obliga a suministrarlos dentro de  os cinco
(5) días hábiles siguientes a la fecha en la cual la FIDUCIARIA lo requiera.
En caso de que, vencido el plazo para el suministro de los RECURSOS solicitados
al FIDEICOMITENTE, ésta no los suministre, la FIDUCIARIA notificará al</t>
  </si>
  <si>
    <t>ENEFICIARIO DE LA FUENTE DE PAGO esta situación para que adopte las
acciones legales que consideren conducentes en contra del FIDEICOMITENTE, lo
cual es conocido y aceptado por este último con la suscripción del presente contrato.
No obstante, la FIDUCIARIA procederá a realizar los PAGOS hasta la concurrencia
de los RECURSOS existentes en el ENCARGO FIDUCIARIO</t>
  </si>
  <si>
    <t>https://www.secop.gov.co/CO1ContractsManagement/Tendering/ProcurementContractEdit/Update?ProfileName=CCE-16-Servicios_profesionales_gestion&amp;PPI=CO1.PPI.47244050&amp;DocUniqueName=ContratoDeCompra&amp;DocTypeName=NextWay.Entities.Marketplace.Tendering.ProcurementContract&amp;ProfileVersion=8&amp;DocUniqueIdentifier=CO1.PCCNTR.9476117&amp;prevCtxUrl=https%3a%2f%2fwww.secop.gov.co%3a443%2fCO1ContractsManagement%2fTendering%2fProcurementContractManagement%2fIndex&amp;prevCtxLbl=Contratos+</t>
  </si>
  <si>
    <t>EPC-PDA-I-317-2026</t>
  </si>
  <si>
    <t>CONSORCIO 340</t>
  </si>
  <si>
    <t>LOTE No. 2 Cinco (05) pagos fijos mensuales, los cuales en su totalidad serán del cuarenta por ciento (40%)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Hasta el cincuenta (50%) del valor del contrato, incluido IVA, mediante actas parciales de conformidad con el avance del proyecto aprobado en las respectivas actas de pago parcial de obra</t>
  </si>
  <si>
    <t>19390 DE 29-10-2025- 19437 DE 30-102025- 19430-30-10-2025</t>
  </si>
  <si>
    <t>https://www.secop.gov.co/CO1ContractsManagement/Tendering/ProcurementContractEdit/Update?ProfileName=CCE-20-Concurso_Meritos_Sin_Lista_Corta_1Sobre&amp;PPI=CO1.PPI.46256220&amp;DocUniqueName=ContratoDeCompra&amp;DocTypeName=NextWay.Entities.Marketplace.Tendering.ProcurementContract&amp;ProfileVersion=4&amp;DocUniqueIdentifier=CO1.PCCNTR.9524216&amp;prevCtxUrl=https%3a%2f%2fwww.secop.gov.co%3a443%2fCO1ContractsManagement%2fTendering%2fProcurementContractManagement%2fIndex&amp;prevCtxLbl=Contratos+</t>
  </si>
  <si>
    <t>EPC-PDA-I-318-2026</t>
  </si>
  <si>
    <t>CM-PDA-004-2026</t>
  </si>
  <si>
    <t>COMPAÑÍA CONSULTORA COLOMBIANA TRIPLE C S.A.S - BIC</t>
  </si>
  <si>
    <t>901.256.066-3</t>
  </si>
  <si>
    <t>INTERVENTORIA INTEGRAL A LA CONSTRUCCION FASE I DEL PLAN MAESTRO DE ALCANTARILLADO SANITARIO Y PLUVIAL DE LOS BARRIOS NERUDA, GARCIA Y VEREDA CHACUA MUNICIPIO DE SIBATE, CUNDINAMARCA (LOTE 2)</t>
  </si>
  <si>
    <t>Ocho (08)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ii. Hasta el treinta (30%) del valor del contrato, incluido IVA, mediante actas parciales de
conformidad con el avance del proyecto aprobado en las respectivas actas de pago
parcial de obra</t>
  </si>
  <si>
    <t xml:space="preserve">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t>
  </si>
  <si>
    <t>19151 01/10/2025</t>
  </si>
  <si>
    <t xml:space="preserve">20260398 de 04/05/2026
</t>
  </si>
  <si>
    <t>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9458868&amp;prevCtxUrl=https%3a%2f%2fwww.secop.gov.co%3a443%2fCO1ContractsManagement%2fTendering%2fProcurementContractManagement%2fIndex&amp;prevCtxLbl=Contratos+</t>
  </si>
  <si>
    <t>EPC-PDA-I-319-2026</t>
  </si>
  <si>
    <t>CONSORCIO MAV-UMB 004</t>
  </si>
  <si>
    <t>902.059.614-9</t>
  </si>
  <si>
    <t>INTERVENTORIA INTEGRAL A LA CONSTRUCCIÓN DEL PLAN MAESTRO DE ALCANTARILLADO SANITARIO Y PLUVIAL – FASE 2 DEL CASCO URBANO DE GUATAQUI CUNDINAMARCA” LOTE 4.</t>
  </si>
  <si>
    <t>Seis (06)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</si>
  <si>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Hasta el treinta (30%) del valor del contrato, incluido IVA, mediante actas parciales de
conformidad con el avance del proyecto aprobado en las respectivas actas de pago
parcial de obra, según se indica en la siguiente fórmula</t>
  </si>
  <si>
    <t>19581 07/11/2025-19582
07/11/2025</t>
  </si>
  <si>
    <t>20260409 de 12/05/2026</t>
  </si>
  <si>
    <t>EPC-PDA-I-320-2026</t>
  </si>
  <si>
    <t>CM-PDA-007-2026</t>
  </si>
  <si>
    <t>Consorcio Interventoría Acueducto 2026</t>
  </si>
  <si>
    <t>902.055.338-2</t>
  </si>
  <si>
    <t>INTERVENTORÍA INTEGRAL A LOS ESTUDIOS DE PROSPECCIÓN DE AGUAS SUBTERRÁNEAS PARA ABASTECIMIENTO DE ACUEDUCTOS EN EL DEPARTAMENTO DE CUNDINAMARCA</t>
  </si>
  <si>
    <t>La forma de pago del contrato de Interventoría se ha
estructurado de manera diferenciada por proyecto, en correspondencia con las particularidades
técnicas, administrativas, ambientales, financieras y legales de cada CONSULTORIA objeto de
seguimiento, así como con los hitos de control, verificación y aprobación que debe ejercer la
Interventoría durante la ejecución contractual. Los porcentajes y momentos de pago establecidos para
la Interventoría responden al alcance específico de las actividades de supervisión, al grado de
complejidad técnica de cada proyecto, al nivel de avance de los estudios, perforaciones y trámites
ambientales, y a la intensidad del acompañamiento requerido en cada fase, garantizando que los
desembolsos se realicen de manera proporcional al avance real de las obligaciones de Interventoría,
previa verificación del cumplimiento de los entregables, y en estricto cumplimiento de los principios
de eficiencia, responsabilidad y control del gasto público. Forma de pago – Proyectos El Rosal y
Puerto Salgar: LA ENTIDAD pagará el valor del contrato correspondiente a los proyectos a
ejecutarse en los municipios de El Rosal y Puerto Salgar, mediante pagos parciales, asociados a la
entrega y aprobación de productos, avances físicos, financieros y cumplimiento de obligaciones
contractuales, así: a. Hasta el SESENTA POR CIENTO (60%) del valor de la interventoría para cada
proyecto, reconocido mediante actas parciales, de acuerdo con el porcentaje de avance físico de la
CONSULTORIA u obra, con corte conforme al cronograma aprobado, y previa aprobación del
Supervisor delegado por la ENTIDAD. b. El VEINTE POR CIENTO (20%) del valor de la
interventoría para cada proyecto, previa revisión, verificación y aval por parte de la Interventoría del
Informe Integral de Perforación y Completamiento del Pozo Exploratorio, incluyendo el respectivo
concepto técnico de cumplimiento. c. El DIEZ POR CIENTO (10%) del valor de la interventoría para
cada proyecto, previa verificación y aprobación del Informe de Resultados de Costos y del Informe
de Acompañamiento al Operador y/o Municipio en el diligenciamiento y radicación de la solicitud de
concesión de aguas subterráneas ante la autoridad ambiental competente. En caso de no requerirse
dicho trámite, este pago procederá previa certificación de la Interventoría y aceptación del contratante
sobre la no obligatoriedad de este. d. El DIEZ POR CIENTO (10%) del valor de la interventoría para
cada proyecto, previa suscripción del acta de liquidación del contrato de interventoría y verificación
del cumplimiento total de las obligaciones contractuales. Forma de pago – Proyecto Cucunubá.</t>
  </si>
  <si>
    <t>LA
ENTIDAD pagará el valor del contrato correspondiente al proyecto a ejecutarse en el municipio de
Cucunubá, mediante pagos parciales, asociados a la entrega y aprobación de productos, avances
físicos, financieros y cumplimiento de obligaciones contractuales, así: a. El CINCO POR CIENTO
(5%) del valor de la interventoría para el proyecto, previa revisión, verificación y aprobación por
parte de la Interventoría del Estudio Hidrogeológico presentado por el INTERVENTOR. b. Hasta el
CINCUENTA Y CINCO POR CIENTO (55%) del valor de la interventoría para el proyecto,
reconocido mediante actas parciales, de acuerdo con el porcentaje de avance físico de la</t>
  </si>
  <si>
    <t>18823 del 04/08/2025 - 18834
del
05/08/2025-19242
del
22/10/2025-19252
del
22/10/2025- 19254
del
22/10/2025-19548
del
07/11/2025-</t>
  </si>
  <si>
    <t>20260399 DE 04/05/2026</t>
  </si>
  <si>
    <t>1.222.618.012,00</t>
  </si>
  <si>
    <t>13-05-2026</t>
  </si>
  <si>
    <t>https://www.secop.gov.co/CO1ContractsManagement/Tendering/ProcurementContractEdit/Update?ProfileName=CCE-20-Concurso_Meritos_Sin_Lista_Corta_1Sobre&amp;PPI=CO1.PPI.46235184&amp;DocUniqueName=ContratoDeCompra&amp;DocTypeName=NextWay.Entities.Marketplace.Tendering.ProcurementContract&amp;ProfileVersion=4&amp;DocUniqueIdentifier=CO1.PCCNTR.9438095&amp;prevCtxUrl=https%3a%2f%2fwww.secop.gov.co%3a443%2fCO1ContractsManagement%2fTendering%2fProcurementContractManagement%2fIndex&amp;prevCtxLbl=Contratos+</t>
  </si>
  <si>
    <t>EPC-PDA-I-321-2026</t>
  </si>
  <si>
    <t>CONSORCIO INTERREDES PRL 1011</t>
  </si>
  <si>
    <t>902.060.719-5</t>
  </si>
  <si>
    <t>INTERVENTORIA INTEGRAL A LA CONSTRUCCIÓN DE LAS
OBRAS DE OPTIMIZACIÓN Y SEPARACIÓN DE LAS REDES DE ALCANTARILLADO
SANITARIO Y PLUVIAL A LO LARGO DE LA VÍA EL RETÉN ENTRE EL COLEGIO
AGUSTÍN PARRA Y EL CRUCE DEL RIO SIMIJACA, MUNICIPIO DE SIMIJACA – LOTE
5</t>
  </si>
  <si>
    <t>Nueve (9)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</si>
  <si>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Hasta el treinta (30%) del valor del contrato, incluido IVA, mediante actas parciales de conformidad con el avance del proyecto aprobado en las respectivas actas de pago parcial de obra</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</si>
  <si>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interventoría, la liquidación del
contrato de interventoría y la correspondiente factura, de conformidad con el sistema de
gestión de calidad de la Empresa.</t>
  </si>
  <si>
    <t>19539 06/11/2025</t>
  </si>
  <si>
    <t>20260401 de 05/05/2026</t>
  </si>
  <si>
    <t>https://www.secop.gov.co/CO1ContractsManagement/Tendering/ProcurementContractEdit/View?docUniqueIdentifier=CO1.PCCNTR.9458743&amp;prevCtxUrl=https%3a%2f%2fwww.secop.gov.co%3a443%2fCO1ContractsManagement%2fTendering%2fProcurementContractManagement%2fIndex&amp;prevCtxLbl=Contratos+</t>
  </si>
  <si>
    <t>EPC-PDA-I-322-2026</t>
  </si>
  <si>
    <t>CM-PDA-012-2026</t>
  </si>
  <si>
    <t>COLOMBOINGENIERIA S.A.S</t>
  </si>
  <si>
    <t>900137356 0</t>
  </si>
  <si>
    <t>INTERVENTORÍA INTEGRAL A LA OPTIMIZACIÓN DEL SISTEMA DE ALCANTARILLADO SANITARIO Y PLUVIAL FASE 1 OBRAS PRIORITARIAS DEL CASCO URBANO DEL MUNICIPIO DE GACHANCIPÁ, CUNDINAMARCA</t>
  </si>
  <si>
    <t>Fase I:
1. Un Primer pago correspondiente al cincuenta por ciento (50%) del valor de la Fase I, el cual se
efectuará contra la revisión, aceptación y recibo a satisfacción con sus respectivos conceptos de
aprobación, de la totalidad de los productos de la Fase 1 entregados por parte del contratista de
obra. El desembolso estará condicionado a que los entregables cumplan con los ítems definidos
para el cumplimiento del alcance de la Fase I, de conformidad con la lista de chequeo del
Mecanismo Departamental de Viabilización de Proyectos, así como con la acreditación del
cumplimiento mínimo de los alcances establecidos, la coherencia técnica, la calidad de los
productos y su conformidad con los requerimientos definidos para dicha fase. El pago se
realizará únicamente previa verificación, revisión y aceptación por parte del Supervisor
designado por Empresas Públicas de Cundinamarca S.A. E.S.P. 2. Un Segundo pago del cincuenta por ciento (50%) del valor correspondiente a la fase I, se
efectuará una vez se cuente con la aprobación técnica definitiva de cada producto y la emisión
del concepto favorable por parte del Mecanismo Departamental de Evaluación y Viabilización de
Proyectos de Agua Potable y Saneamiento Básico o quien haga sus veces, cuando a ello haya
lugar.</t>
  </si>
  <si>
    <t>Fase II:
1. Seis (06) pagos fijos mensuales, los cuales en su totalidad serán del sesenta porciento (60
%) del valor pactado para la fase II incluido IVA, previa presentación de los informes mensuales
y semanales por parte de la interventoría en los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2. Hasta el treinta (30%) del valor correspondiente a la fase II, incluido IVA, mediante actas
parciales de conformidad con el avance del proyecto aprobado en las respectivas actas de pago
parcial de obra</t>
  </si>
  <si>
    <t xml:space="preserve">. El último pago hasta por el Diez por ciento (10%) del valor correspondiente a la fase II del
contrato de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t>
  </si>
  <si>
    <t>19304 25/10/2025</t>
  </si>
  <si>
    <t>20260408 de 12/05/2026</t>
  </si>
  <si>
    <t>https://www.secop.gov.co/CO1BusinessLine/Tendering/ProcedureEdit/View?docUniqueIdentifier=CO1.REQ.10323943&amp;prevCtxUrl=https%3a%2f%2fwww.secop.gov.co%2fCO1BusinessLine%2fTendering%2fBuyerDossierWorkspace%2fIndex%3fallWords2Search%3dCM-PDA-012-2026%26createDateFrom%3d08%2f10%2f2025+19%3a58%3a00%26createDateTo%3d08%2f04%2f2026+19%3a58%3a00%26filteringState%3d0%26sortingState%3dLastModifiedDESC%26showAdvancedSearch%3dTrue%26showAdvancedSearchFields%3dFalse%26advSrchFolderCode%3dALL%26selectedDossier%3dCO1.BDOS.10116508%26selectedRequest%3dCO1.REQ.10323943%26&amp;prevCtxLbl=Procesos+de+la+Entidad+Estatal</t>
  </si>
  <si>
    <t>EPC-PDA-I-323-2026</t>
  </si>
  <si>
    <t>CONSORCIO SANIEAMIENTO EPC</t>
  </si>
  <si>
    <t>INTERVENTORÍA INTEGRAL A LA CONSTRUCCIÓN DEL PLAN MAESTRO DE ALCANTARILLADO DEL CASCO URBANO DEL MUNICIPIO DE YACOPÍ, CUNDINAMARCA - OPTIMIZACIÓN DE REDES FASE I (LOTE 1)</t>
  </si>
  <si>
    <t>Diez (10)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</si>
  <si>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19182 08/10/2025</t>
  </si>
  <si>
    <t>20260416 de 20/05/2026</t>
  </si>
  <si>
    <t>EJECICION</t>
  </si>
  <si>
    <t>https://www.secop.gov.co/CO1ContractsManagement/Tendering/ProcurementContractEdit/View?docUniqueIdentifier=CO1.PCCNTR.9458663&amp;prevCtxUrl=https%3a%2f%2fwww.secop.gov.co%3a443%2fCO1ContractsManagement%2fTendering%2fProcurementContractManagement%2fIndex&amp;prevCtxLbl=Contratos+</t>
  </si>
  <si>
    <t>EPC-PDA-I-324-2026</t>
  </si>
  <si>
    <t>CM-PDA-013-2026</t>
  </si>
  <si>
    <t>CONSORCIO MAV-UMB 013</t>
  </si>
  <si>
    <t>902.064.244-7</t>
  </si>
  <si>
    <t>“INTERVENTORÍA INTEGRAL A LA OPTIMIZACION DE LA PLANTA DE TRATAMIENTO DE AGUA POTABLE DEL CASCO URBANO DEL MUNICIPIO DE VILLAPINZON</t>
  </si>
  <si>
    <t>Un Primer pago correspondiente al cincuenta por ciento (50%) del valor de la Fase I, el cual se efectuará contra la revisión, aceptación y recibo a satisfacción con sus respectivos conceptos de aprobación, de la totalidad de los productos de la Fase 1 entregados por parte del contratista de obra. El desembolso estará condicionado a que los entregables cumplan con los ítems definidos para el cumplimiento del alcance de la Fase I, de conformidad con la lista de chequeo del Mecanismo Departamental de Viabilización de Proyectos, así como con la acreditación del cumplimiento mínimo de los alcances establecidos, la coherencia técnica, la calidad de los productos y su conformidad con los requerimientos definidos para dicha fase. El pago se realizará únicamente previa verificación, revisión y aceptación por parte del Supervisor designado por Empresas Públicas de Cundinamarca S.A. E.S.P.</t>
  </si>
  <si>
    <t>Un Segundo pago del cincuenta por ciento (50%) del valor correspondiente a la fase I, se efectuará una vez se cuente con la aprobación técnica definitiva de cada producto y la emisión del concepto favorable por parte del Mecanismo Departamental de Evaluación y Viabilización de Proyectos de Agua Potable y Saneamiento Básico o quien haga sus veces, cuando a ello haya lugar.</t>
  </si>
  <si>
    <t>Fase II: 1. Seis (06) pagos fijos mensuales, cada uno equivalente al 10% del valor pactado para la Fase II, (para un total de 60%) incluido IVA, previa presentación de los informes mensuales y semanales por parte de la interventoría en los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</si>
  <si>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19310 25/10/2025</t>
  </si>
  <si>
    <t>20260412 de 15/05/2026</t>
  </si>
  <si>
    <t xml:space="preserve">EJECICION </t>
  </si>
  <si>
    <t>https://www.secop.gov.co/CO1ContractsManagement/Tendering/ProcurementContractEdit/Update?ProfileName=CCE-20-Concurso_Meritos_Sin_Lista_Corta_1Sobre&amp;PPI=CO1.PPI.46690993&amp;DocUniqueName=ContratoDeCompra&amp;DocTypeName=NextWay.Entities.Marketplace.Tendering.ProcurementContract&amp;ProfileVersion=4&amp;DocUniqueIdentifier=CO1.PCCNTR.9496175&amp;prevCtxUrl=https%3a%2f%2fwww.secop.gov.co%3a443%2fCO1ContractsManagement%2fTendering%2fProcurementContractManagement%2fIndex&amp;prevCtxLbl=Contratos+</t>
  </si>
  <si>
    <t>EPC-PDA-I-325-2026</t>
  </si>
  <si>
    <t>CM-PDA-017-2026</t>
  </si>
  <si>
    <t>CONSORCIO UNID. SANITARIAS 017</t>
  </si>
  <si>
    <t xml:space="preserve">902.064.905-7 </t>
  </si>
  <si>
    <t>INTERVENTORÍA INTEGRAL PARA LA CONSTRUCCIÓN DE UNIDADES SANITARIAS EN EL SECTOR RURAL DEL DEPARTAMENTO DE CUNDINAMARCA.</t>
  </si>
  <si>
    <t>Trece (13) pagos fijos mensuales, los cuales en su totalidad serán del cuarenta por ciento (40%)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ii. Hasta el cincuenta (50%) del valor del contrato, incluido IVA, mediante actas parciales de conformidad con el avance del proyecto aprobado en las respectivas actas de pago parcial de obra</t>
  </si>
  <si>
    <t xml:space="preserve">1957 de 17/11/2025-19270 de 22/10/2025-19404 
30/10/2025
</t>
  </si>
  <si>
    <t>20260419 de 25/05/2026</t>
  </si>
  <si>
    <t>PENDIENTE POR APROBAR</t>
  </si>
  <si>
    <t>EJECUCION</t>
  </si>
  <si>
    <t>https://www.secop.gov.co/CO1ContractsManagement/Tendering/ProcurementContractEdit/View?docUniqueIdentifier=CO1.PCCNTR.9500724&amp;prevCtxUrl=https%3a%2f%2fwww.secop.gov.co%3a443%2fCO1ContractsManagement%2fTendering%2fProcurementContractManagement%2fIndex&amp;prevCtxLbl=Contratos+</t>
  </si>
  <si>
    <t>JULIANA VASQUEZ</t>
  </si>
  <si>
    <t>EPC-PDA-I-326-2026</t>
  </si>
  <si>
    <t>CONSORCIO INTERALCANTARILLADO EPC 2026</t>
  </si>
  <si>
    <t xml:space="preserve">902.065.745-1 </t>
  </si>
  <si>
    <t>INTERVENTORIA INTEGRAL A LA CONSTRUCCIÓN Y OPTIMIZACIÓN DE LAS OBRAS DE LA FASE ll DEL PLAN MAESTRO DE ALCANTARILLADO SANITARIO Y PLUVIAL DEL MUNICIPIO DE GUAYABAL DE SIQUIMA – CUNDINAMARCA – LOTE 3</t>
  </si>
  <si>
    <t>Siete (07)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</si>
  <si>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19586 07/11/2025</t>
  </si>
  <si>
    <t>20260415 DE 20/05/2026</t>
  </si>
  <si>
    <t>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9458568&amp;prevCtxUrl=https%3a%2f%2fwww.secop.gov.co%2fCO1BusinessLine%2fTendering%2fBuyerDossierWorkspace%2fIndex%3fallWords2Search%3dCM-PDA-004-2026%26sortingState%3dLastModifiedDESC%26showAdvancedSearch%3dTrue%26showAdvancedSearchFields%3dFalse%26selectedDossier%3dCO1.BDOS.10000695%26selectedRequest%3dCO1.REQ.10232757%26&amp;prevCtxLbl=Procesos+de+la+Entidad+Estatal</t>
  </si>
  <si>
    <t>EPC-PDA-I-327-2026</t>
  </si>
  <si>
    <t>CM-PDA-010-2026</t>
  </si>
  <si>
    <t>CONSORCIO PMA G2</t>
  </si>
  <si>
    <t>902.060.451-7</t>
  </si>
  <si>
    <t>Interventoría técnica, administrativa, financiera, ambiental y legal al contrato de obra pública cuyo objeto lo constituye CONSTRUCCION Y OPTIMIZACION DEL ALCANTARILLADO SANITARIO Y PLUVIAL DE SAN ROQUE DE GAMA CUNDINAMARCA - LOTE 1</t>
  </si>
  <si>
    <t xml:space="preserve">Empresas Públicas de Cundinamarca S.A. E.S.P, pagará al interventor el valor del contrato, de la siguiente forma:
	Cinco (05)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Hasta el treinta (30%) del valor del contrato, incluido IVA, mediante actas parciales de conformidad con el avance del proyecto aprobado en las respectivas actas de pago parcial de obra, según se indica en la siguiente fórmula:
VPM=PAOA*(30%*VCI)
VPM: Valor pago mensual. 
PAOA: Porcentaje avance de obra aprobado.
VCI: Valor contrato de interventoría
	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t>
  </si>
  <si>
    <t>19564 07/10/2025</t>
  </si>
  <si>
    <t>20260418 de 25/05/2026</t>
  </si>
  <si>
    <t>https://www.secop.gov.co/CO1ContractsManagement/Tendering/ProcurementContractEdit/Update?ProfileName=CCE-20-Concurso_Meritos_Sin_Lista_Corta_1Sobre&amp;PPI=CO1.PPI.46406826&amp;DocUniqueName=ContratoDeCompra&amp;DocTypeName=NextWay.Entities.Marketplace.Tendering.ProcurementContract&amp;ProfileVersion=4&amp;DocUniqueIdentifier=CO1.PCCNTR.9474102&amp;prevCtxUrl=https%3a%2f%2fwww.secop.gov.co%3a443%2fCO1ContractsManagement%2fTendering%2fProcurementContractManagement%2fIndex&amp;prevCtxLbl=Contratos+</t>
  </si>
  <si>
    <t>EPC-PDA-I-328-2026</t>
  </si>
  <si>
    <t xml:space="preserve">CM-PDA-010-2026 </t>
  </si>
  <si>
    <t>CONSORCIO HYDRA</t>
  </si>
  <si>
    <t>INTERVENTORÍA INTEGRAL A LA CONSTRUCCION DEL PLAN MAESTRO DE
ALCANTARILLADO DEL DEPARTAMENTO DE CUNDINAMARCA (POR LOTES –
GRUPO 2).</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</si>
  <si>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interventoría, la liquidación del contrato de interventoría y la correspondiente factura, de conformidad con el sistema de
gestión de calidad de la Empresa</t>
  </si>
  <si>
    <t>19417 30/10/2025</t>
  </si>
  <si>
    <t>20260439 DE 10/06/2026</t>
  </si>
  <si>
    <t>https://www.secop.gov.co/CO1ContractsManagement/Tendering/ProcurementContractEdit/Update?ProfileName=CCE-20-Concurso_Meritos_Sin_Lista_Corta_1Sobre&amp;PPI=CO1.PPI.47048225&amp;DocUniqueName=ContratoDeCompra&amp;DocTypeName=NextWay.Entities.Marketplace.Tendering.ProcurementContract&amp;ProfileVersion=4&amp;DocUniqueIdentifier=CO1.PCCNTR.9544352&amp;prevCtxUrl=https%3a%2f%2fwww.secop.gov.co%3a443%2fCO1ContractsManagement%2fTendering%2fProcurementContractManagement%2fIndex&amp;prevCtxLbl=Contratos+</t>
  </si>
  <si>
    <t>EPC-PDA-C-329-2026</t>
  </si>
  <si>
    <t>CM-PDA-011-2026</t>
  </si>
  <si>
    <t>CONSULTORIA</t>
  </si>
  <si>
    <t>CONSORCIO PMA CUNDINAMARCA G4</t>
  </si>
  <si>
    <t>902061110-5</t>
  </si>
  <si>
    <t>ESTUDIOS Y DISEÑOS PARA LA FORMULACIÓN Y ESTRUCTURACIÓN DE PLANES MAESTROS DE ACUEDUCTO Y ALCANTARILLADO PARA LA CONSTRUCCIÓN DE OBRAS DE AGUA POTABLE Y SANEAMIENTO BÁSICO EN EL DEPARTAMENTO DE CUNDINAMARCA - GRUPO 4</t>
  </si>
  <si>
    <t>I. VALOR FIJO: El valor fijo de la remuneración corresponde al monto del contrato descontado el importe presupuestado para financiar los gastos reembolsables</t>
  </si>
  <si>
    <t>Este valor se pagará de acuerdo con los productos recibidos a satisfacción de la interventoría y LA ENTIDAD, tal como sigue: A. Cinco (05) pagos correspondientes cada uno a la sumatoria de los valores contratados por cada frente de trabajo de los siguientes ítems: a) Producto No. 1 DIAGNÓSTICO Y ALTERNATIVAS; y b) el 50% del valor contratado del vehículo ofertado en la propuesta económica, incluido el IVA de estos dos componentes. Al valor de esta sumatoria, se le descontará el 10% para su posterior pago en la liquidación. Lo anterior, previa presentación y aprobación del informe de diagnóstico, análisis y selección de alternativas de cada uno de los frentes de trabajo de acuerdo a la normatividad vigente, junto con el acta de socialización del diagnóstico y alternativas a LA ENTIDAD, administración municipal y los actores interesados en la ejecución del proyecto. Además de la respectiva Acta de Aprobación de Diagnóstico y Selección de Alternativas suscrita por las partes por cada uno de los frentes de trabajo, según modelo de LA ENTIDAD, junto con la aprobación por parte de la interventoría de los informes mensuales de CONTRATISTA. B. Cinco (05) pagos correspondientes cada uno a la sumatoria de los valores contratados por cada frente de trabajo</t>
  </si>
  <si>
    <t>-19256- 19909
10/12/2
025-19910
10/12/2
025- 19912
10/12/2
025- 19913
10/12/2
025-18838
05/08/2
025
22/10/2
025-19257
22/10/2
025</t>
  </si>
  <si>
    <t>20260436 de 11/06/2026</t>
  </si>
  <si>
    <t>EDUARDO CAÑAS</t>
  </si>
  <si>
    <t>https://www.secop.gov.co/CO1ContractsManagement/Tendering/ProcurementContractEdit/Update?ProfileName=CCE-20-Concurso_Meritos_Sin_Lista_Corta_1Sobre&amp;PPI=CO1.PPI.46435425&amp;DocUniqueName=ContratoDeCompra&amp;DocTypeName=NextWay.Entities.Marketplace.Tendering.ProcurementContract&amp;ProfileVersion=4&amp;DocUniqueIdentifier=CO1.PCCNTR.9471014&amp;prevCtxUrl=https%3a%2f%2fwww.secop.gov.co%3a443%2fCO1ContractsManagement%2fTendering%2fProcurementContractManagement%2fIndex&amp;prevCtxLbl=Contratos+</t>
  </si>
  <si>
    <t>EPC-PDA-I-330-2026</t>
  </si>
  <si>
    <t>CM-PDA-006-2026</t>
  </si>
  <si>
    <t>CONSORCIO ACUEDUCTO RICAURTE 2026</t>
  </si>
  <si>
    <t>902067246-5</t>
  </si>
  <si>
    <t>INTERVENTORÍA INTEGRAL A LA CONSTRUCCIÓN Y AMPLIACIÓN DE LA RED DE ACUEDUCTO DE LAS VEREDAS LA TETILLA, LA CARRERA, MANUEL SUR Y MANUEL NORTE DEL MUNICIPIO DE RICAURTE, DEPARTAMENTO DE CUNDINAMARCA</t>
  </si>
  <si>
    <t>Doce (12)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</si>
  <si>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19395- 19396- 19397</t>
  </si>
  <si>
    <t>20260424 DE 28/05/2026</t>
  </si>
  <si>
    <t>https://www.secop.gov.co/CO1ContractsManagement/Tendering/ProcurementContractEdit/Update?ProfileName=CCE-20-Concurso_Meritos_Sin_Lista_Corta_1Sobre&amp;PPI=CO1.PPI.46212092&amp;DocUniqueName=ContratoDeCompra&amp;DocTypeName=NextWay.Entities.Marketplace.Tendering.ProcurementContract&amp;ProfileVersion=4&amp;DocUniqueIdentifier=CO1.PCCNTR.9513606&amp;prevCtxUrl=https%3a%2f%2fwww.secop.gov.co%3a443%2fCO1ContractsManagement%2fTendering%2fProcurementContractManagement%2fIndex&amp;prevCtxLbl=Contratos+</t>
  </si>
  <si>
    <t>EPC-PDA-I-331-2026</t>
  </si>
  <si>
    <t>EPC-PDA-016-2026</t>
  </si>
  <si>
    <t>INGENIERIA Y DESARROLLO NACIONAL INALDEX SAS</t>
  </si>
  <si>
    <t>INTERVENTORÍA INTEGRAL A LOS ESTUDIOS Y DISEÑOS PARA LA FORMULACIÓN Y ESTRUCTURACIÓN DE PLANES MAESTROS DE ACUEDUCTO Y ALCANTARILLADO PARA LA CONSTRUCCIÓN DE OBRAS DE AGUA POTABLE Y SANEAMIENTO BÁSICO EN EL DEPARTAMENTO DE CUNDINAMARCA - GRUPO 4</t>
  </si>
  <si>
    <t>997.813.989,69</t>
  </si>
  <si>
    <t>Cinco (05) pagos correspondientes cada uno a la sumatoria de los valores contratados por cada frente de trabajo de los siguientes ítems: a) Producto No. 1 DIAGNÓSTICO Y ALTERNATIVAS, b) el 50% del valor contratado del vehículo ofertado y c) el 50% del valor contratado por concepto de topografía ofertado en la propuesta económica, incluido el IVA de estos componentes. Al valor de esta sumatoria, se le descontará el 10% para su posterior pago en la liquidación. Lo anterior, previa presentación y aprobación del informe de diagnóstico, análisis y selección de alternativas de cada uno de los frentes de trabajo de acuerdo con la normatividad vigente, junto con el acta de socialización del diagnóstico y alternativas a la empresa, administración municipal y los actores interesados en la ejecución del proyecto. Además de la respectiva Acta de aprobación de Diagnóstico y Selección de Alternativas suscrita por las partes por cada uno de los frentes de trabajo, según modelo de LA ENTIDAD, junto con la aprobación por parte del supervisor los informes mensuales de interventoría</t>
  </si>
  <si>
    <t>Cinco (05) pagos correspondientes cada uno a la sumatoria de los valores contratados por cada frente de trabajo de los siguientes ítems: a) Producto No. 2 DISEÑOS DE DETALLE; b) Producto No. 3 INFORME RESUMEN Y DOCUMENTOS REQUISITO PARA LA ENTIDAD VIABILIZADORA, b) el 50% del valor contratado del vehículo ofertado y c) el 50% del valor contratado por concepto de topografía ofertado en la propuesta económica, incluido el IVA de estos componentes. Al valor de esta sumatoria, se le descontará el 10% para su posterior pago en la liquidación. Lo anterior, previa presentación y aprobación de los diseños de detalle, el informe resumen y los documentos requisito para la entidad viabilizadora de cada uno de los frentes de trabajo, de acuerdo a la normatividad vigente junto con el acta de aprobación de los diseños de detalle y el acta de socialización de los diseños a la empresa, administración municipal y los actores interesados en la ejecución del proyecto por cada uno de los frentes de trabajo según modelo de la Empresa. Lo anterior, teniendo en cuenta que el proyecto o los proyectos (fases) podrán ser presentados al Mecanismo Nacional o Departamental de Viabilización de Proyectos y/o ante alguna entidad que viabilice proyectos y financie inversiones en el sector de agua potable y saneamiento básico; lo cual, será definido por la Empresa.</t>
  </si>
  <si>
    <t>19737 02/12/20 25 - 19258 - 19914
10/12/20
25 - 18839
05/08/20
25
22/10/20
25 - 19911
10/12/20
25</t>
  </si>
  <si>
    <t>20260440 DE 11/06/2026</t>
  </si>
  <si>
    <t>SIN SUPERVISION EN SECOP</t>
  </si>
  <si>
    <t>https://www.secop.gov.co/CO1ContractsManagement/Tendering/ProcurementContractEdit/Update?ProfileName=CCE-20-Concurso_Meritos_Sin_Lista_Corta_1Sobre&amp;PPI=CO1.PPI.46777436&amp;DocUniqueName=ContratoDeCompra&amp;DocTypeName=NextWay.Entities.Marketplace.Tendering.ProcurementContract&amp;ProfileVersion=4&amp;DocUniqueIdentifier=CO1.PCCNTR.9513544&amp;prevCtxUrl=https%3a%2f%2fwww.secop.gov.co%3a443%2fCO1ContractsManagement%2fTendering%2fProcurementContractManagement%2fIndex&amp;prevCtxLbl=Contratos+</t>
  </si>
  <si>
    <t>EPC-PDA-I-332-2026</t>
  </si>
  <si>
    <t>EPC-PDA-015-2026</t>
  </si>
  <si>
    <t>SOCIEDAD TECNICA SOTA S.A.S.</t>
  </si>
  <si>
    <t>INTERVENTORÍA INTEGRAL PARA A “CONSTRUCCIÓN DEL PLAN MAESTRO DE ACUEDUCTO Y ALCANTARILLADO DE LA UNIÓN DEL MUNICIPIO DE FOMEQUE CUNDINAMARCA”</t>
  </si>
  <si>
    <t>Un Primer pago del cincuenta por ciento (50%) del valor correspondiente a la fase I, el cual se realizará contra el avance y la entrega física de cada producto por parte del contratista de interventoría, siempre que el entregable cumpla con la totalidad de los ítems definidos en el lista de chequeo correspondiente, acreditando el cumplimiento mínimo de los alcances, la coherencia técnica, la calidad y la conformidad con los requerimientos establecidos para la Fase I, y previa verificación por parte de Empresas Públicas de Cundinamarca S.A. E.S.P</t>
  </si>
  <si>
    <t xml:space="preserve">Un Segundo pago del cincuenta por ciento (50%) del valor correspondiente a la fase I, se efectuará una vez se cuente con la aprobación técnica definitiva de cada producto y la emisión del concepto favorable por parte de la Ventanilla Departamental o del mecanismo que haga sus
veces, cuando a ello haya lugar.
</t>
  </si>
  <si>
    <t>FASE II:
1. CUATRO (04) pagos fijos mensuales, cada uno equivalente al 10% del valor pactado para la
Fase II, (para un total de 60%)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</si>
  <si>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19409 30/10/20 25</t>
  </si>
  <si>
    <t>20260429 de 01/06/2026</t>
  </si>
  <si>
    <t>https://www.secop.gov.co/CO1ContractsManagement/Tendering/ProcurementContractEdit/Update?ProfileName=CCE-20-Concurso_Meritos_Sin_Lista_Corta_1Sobre&amp;PPI=CO1.PPI.46690900&amp;DocUniqueName=ContratoDeCompra&amp;DocTypeName=NextWay.Entities.Marketplace.Tendering.ProcurementContract&amp;ProfileVersion=4&amp;DocUniqueIdentifier=CO1.PCCNTR.9527339&amp;prevCtxUrl=https%3a%2f%2fwww.secop.gov.co%3a443%2fCO1ContractsManagement%2fTendering%2fProcurementContractManagement%2fIndex&amp;prevCtxLbl=Contratos+</t>
  </si>
  <si>
    <t>EPC-DA-I-333-2026</t>
  </si>
  <si>
    <t>EPC-PDA-014-2026</t>
  </si>
  <si>
    <t>H20 CONSULTING S.A.S.</t>
  </si>
  <si>
    <t xml:space="preserve">INTERVENTORÍA INTEGRAL A LA “CONSTRUCCIÓN DE LA FASE I DEL PLAN MAESTRO DE ACUEDUCTO Y ALCANTARILLADO DEL MUNICIPIO DE CAPARRAPÍ – CUNDINAMARCA” y “CONSTRUCCIÓN DE LA ALTERNATIVA DE ABASTECIMIENTO Y TRATAMIENTO DE AGUA POTABLE EN EL MUNICIPIO DE NOCAIMA, CUNDINAMARCA FASE I” </t>
  </si>
  <si>
    <t>Frente 1 – Caparrapí
Fase I:
a) Un Primer pago correspondiente al cincuenta por ciento (50%) del valor de la Fase
I, el cual se efectuará contra la revisión, aceptación y recibo a satisfacción con sus
respectivos conceptos de aprobación, de la totalidad de los productos de la Fase 1
por parte del contratista de obra así como, el desembolso estará condicionado a que
los entregables cumplan con los ítems definidos para el cumplimiento del alcance
de la Fase I, de conformidad con la lista de chequeo del Mecanismo Departamental
de Viabilización de Proyectos, así como con la acreditación del cumplimiento mínimo
de los alcances establecidos, la coherencia técnica, la calidad de los productos y su
conformidad con los requerimientos definidos para dicha fase. El pago se realizará
únicamente previa verificación, revisión y aceptación por parte del Supervisor
designado por Empresas Públicas de Cundinamarca S.A. E.S.P.
b) Un Segundo pago del cincuenta por ciento (50%) del valor correspondiente a la fase
I, se efectuará una vez se cuente con la aprobación técnica definitiva de cada
producto y la emisión del concepto favorable por parte de la Ventanilla
Departamental o del mecanismo que haga sus veces, cuando a ello haya lugar.</t>
  </si>
  <si>
    <t>Fase II:
a) Diez (10) pagos fijos mensuales, los cuales en su totalidad serán del sesenta por
ciento (60%) del valor correspondiente a la fase II,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
b) Hasta el treinta (30%) del valor correspondiente a la fase II, incluido IVA,
mediante actas parciales de conformidad con el avance del proyecto aprobado en
las respectivas actas de pago parcial de obra</t>
  </si>
  <si>
    <t xml:space="preserve">El ultimo pago hasta por el Diez por ciento (10%) del valor correspondiente a la
fase II del contrato de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t>
  </si>
  <si>
    <t>19297 24/10/20 25 -19298
24/10/20
25 - 19414
30/10/20
25</t>
  </si>
  <si>
    <t>20260463 de 24/06/2026</t>
  </si>
  <si>
    <t>https://www.secop.gov.co/CO1ContractsManagement/Tendering/ProcurementContractEdit/Update?ProfileName=CCE-20-Concurso_Meritos_Sin_Lista_Corta_1Sobre&amp;PPI=CO1.PPI.46688069&amp;DocUniqueName=ContratoDeCompra&amp;DocTypeName=NextWay.Entities.Marketplace.Tendering.ProcurementContract&amp;ProfileVersion=4&amp;DocUniqueIdentifier=CO1.PCCNTR.9524236&amp;prevCtxUrl=https%3a%2f%2fwww.secop.gov.co%3a443%2fCO1ContractsManagement%2fTendering%2fProcurementContractManagement%2fIndex&amp;prevCtxLbl=Contratos+</t>
  </si>
  <si>
    <t>PAULA SOLANO URREGO</t>
  </si>
  <si>
    <t>EPC-PDA-I-334-2026</t>
  </si>
  <si>
    <t>CM-PDA-019-2026</t>
  </si>
  <si>
    <t>CONSORCIO S &amp; U CUNDINAMARCA</t>
  </si>
  <si>
    <t>902.070.541-4</t>
  </si>
  <si>
    <t>INTERVENTORIA A LA CONSTRUCCIÓN, MEJORAMIENTO Y OPTIMIZACIÓN DE REDES DE ALCANTARILLADO EN LAS ZONAS ORIENTALES Y SECTOR TOLIMA DEL MUNICIPIO DE TOCANCIPA, CUNDINAMARCA</t>
  </si>
  <si>
    <t>Siete (07)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</si>
  <si>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Hasta el treinta (30%) del valor del contrato, incluido IVA, mediante actas parciales
de conformidad con el avance del proyecto aprobado en las respectivas actas de
pago parcial de obra</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</si>
  <si>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</si>
  <si>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68 02/09/2025</t>
  </si>
  <si>
    <t xml:space="preserve">20260431 de 01/06/2026 </t>
  </si>
  <si>
    <t>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9525483&amp;prevCtxUrl=https%3a%2f%2fwww.secop.gov.co%3a443%2fCO1ContractsManagement%2fTendering%2fProcurementContractManagement%2fIndex&amp;prevCtxLbl=Contratos+</t>
  </si>
  <si>
    <t>EPC-PDA-I-335-2026</t>
  </si>
  <si>
    <t>KONSTRUCCIONES Y KONSULTORIAS S.A.S</t>
  </si>
  <si>
    <t>INTERVENTORÍA A LA CONSTRUCCIÓN PLAN MAESTRO DE ALCANTARILLADO DEL CASCO URBANO DEL MUNICIPIO DE TOPAIPÍ, CUNDINAMARCA -OPTIMIZACIÓN DE REDES FASE I</t>
  </si>
  <si>
    <t>Once (11) pagos fijos mensuales, los cuales en su totalidad serán del sesenta por ciento (60%) del valor del contrato, incluido IVA, previa presentación de los informes mensuales y semanales por parte de la interventoría en el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</si>
  <si>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
interventoría, la liquidación del contrato de interventoría y la correspondiente
factura, de conformidad con el sistema de gestión de calidad de la Empresa.</t>
  </si>
  <si>
    <t>19429 30/10/2025</t>
  </si>
  <si>
    <t>20260430 de 01/06/2026</t>
  </si>
  <si>
    <t>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9525195&amp;prevCtxUrl=https%3a%2f%2fwww.secop.gov.co%3a443%2fCO1ContractsManagement%2fTendering%2fProcurementContractManagement%2fIndex&amp;prevCtxLbl=Contratos+</t>
  </si>
  <si>
    <t>EPC-PDA-I-336-2026</t>
  </si>
  <si>
    <t>GRUPO CONSULTOR KAPITAL S.A.S</t>
  </si>
  <si>
    <t>900.468.097-8</t>
  </si>
  <si>
    <t>INTERVENTORÍA AL MEJORAMIENTO Y OPTIMIZACIÓN DEL ALCANTARILLADO PLUVIAL Y SANITARIO Y REDES DE ACUEDUCTO CASCO URBANO FASE 1. MUNICIPIO DE ANOLAIMA</t>
  </si>
  <si>
    <t>Hasta el treinta (30%) del valor del contrato, incluido IVA, mediante actas parciales de conformidad con el avance del proyecto aprobado en las respectivas actas de pago parcial de obra El ultimo pago hasta por el Diez por ciento (10%) del valor del contrato inicial de la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</si>
  <si>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19411 30/10/2025</t>
  </si>
  <si>
    <t>20260433 de  03/06/2026</t>
  </si>
  <si>
    <t>https://www.secop.gov.co/CO1ContractsManagement/Tendering/ProcurementContractEdit/View?docUniqueIdentifier=CO1.PCCNTR.9525566&amp;prevCtxUrl=https%3a%2f%2fwww.secop.gov.co%3a443%2fCO1ContractsManagement%2fTendering%2fProcurementContractManagement%2fIndex&amp;prevCtxLbl=Contratos+</t>
  </si>
  <si>
    <t>EPC-CDO-CAS-337-2026</t>
  </si>
  <si>
    <t>DECRETO 092 DE 2017 REGIMEN ESPECIAL CON OFERTAS</t>
  </si>
  <si>
    <t>ESAL-EPC-001-2026</t>
  </si>
  <si>
    <t>Convenio de Asociación derivado del proceso Competitivo Decreto 092 de 2017.</t>
  </si>
  <si>
    <t>ADJUDICADO- EN EDICION</t>
  </si>
  <si>
    <t>ESCUELA COLOMBIANA DE INGENIERÍA JULIO GARAVITO</t>
  </si>
  <si>
    <t>AUNAR ESFUERZOS PARA EL FORTALECIMIENTO TECNICO DE LOS PROCESOS DE PLANEACION DE ESQUEMAS DE ABASTECIMIENTO REGIONAL EN CUNDINAMARCA</t>
  </si>
  <si>
    <t>EPC-PDA-I-338-2026</t>
  </si>
  <si>
    <t>CM-PDA-018-2026</t>
  </si>
  <si>
    <t>ING INGENIERIA SAS</t>
  </si>
  <si>
    <t>890405995-1</t>
  </si>
  <si>
    <t>INTERVENTORÍA INTEGRAL A LA CONSTRUCCIÓN DEL COLECTOR SANITARIO FUNZA-SIBERIA EN EL MUNICIPIO DE FUNZA CUNDINAMARCA, FASE I</t>
  </si>
  <si>
    <t>Nueve (09) pagos fijos mensuales, los cuales en su totalidad serán del sesenta por ciento (60 %) del valor del contrato incluido IVA, previa presentación de los informes mensuales y semanales por parte de la interventoría en los que conste el registro y la descripción de la totalidad aspectos técnicos, administrativos, legales, financieros y socioambientales con sus respectivos soportes, actividades ejecutadas (actas, informes, bitácoras, conceptos, resultados de ensayos, laboratorios etc.), y dedicación del personal propuesto (no serán suficientes las planillas de afiliación a seguridad social) y aprobado por el supervisor</t>
  </si>
  <si>
    <t>Hasta el treinta (30%) del valor correspondiente del valor del contrato, incluido IVA, mediante actas parciales de conformidad con el avance del proyecto aprobado en las respectivas actas de pago parcial de obra</t>
  </si>
  <si>
    <t>El último pago hasta por el Diez por ciento (10%) del valor del contrato de Interventoría, se pagará una vez se haya liquidado el contrato de obra objeto de la interventoría, previa suscripción de acta de recibo a satisfacción por parte de interventoría, el acta de entrega de la obra en propiedad al municipio para su mantenimiento, operación y custodia, la presentación del informe final de interventoría, la liquidación del contrato de interventoría y la correspondiente factura, de conformidad con el sistema de gestión de calidad de la Empresa.</t>
  </si>
  <si>
    <t>9596 28/10/2020 - 12194
14/01/2022 - 74
10/12/2025</t>
  </si>
  <si>
    <t>20260441 DE 11/06/2026</t>
  </si>
  <si>
    <t>EPC-PDA-O-339-2026</t>
  </si>
  <si>
    <t>LP-PDA-001-2026</t>
  </si>
  <si>
    <t>CONSORCIO SISTEMAS</t>
  </si>
  <si>
    <t xml:space="preserve"> 902072529-4 </t>
  </si>
  <si>
    <t>MANTENIMIENTO Y PUESTA EN FUNCIONAMIENTO DE LOS SISTEMAS DE TRATAMIENTO DE AGUA INSTALADOS EN LAS INSTITUCIONES RURALES DEL DEPARTAMENTO DE CUNDINAMARCA EN LAS FASES II, III Y IV DEL PROGRAMA AGUA, VIDA Y SABER</t>
  </si>
  <si>
    <t xml:space="preserve"> $      711.583.962,00</t>
  </si>
  <si>
    <t>a. Hasta el noventa por ciento (90%) del valor total del contrato de obra, mediante actas
parciales de avance real de obra, previa aprobación por parte de la supervisión.
b. El diez por ciento (10%) restante del valor del contrato de obra, una vez suscrita el acta de
liquidación respectiva, previa aprobación por parte de la supervisión y puesta en
funcionamiento</t>
  </si>
  <si>
    <t>“MANTENIMIENTO Y PUESTA EN FUNCIONAMIENTO DE LOS SISTEMAS DE TRATAMIENTO DE AGUA INSTALADOS EN LAS INSTITUCIONES RURALES DEL DEPARTAMENTO DE CUNDINAMARCA EN LAS FASES II, III Y IV DEL PROGRAMA AGUA, VIDA Y SABER”.</t>
  </si>
  <si>
    <t>Para todos los efectos, por avance real de la obra debe entenderse la ejecución física de la actividad
conforme las unidades de medida establecidas para cada una de ellas. Dentro del contexto anterior,
aquellas actividades asociadas a instalación y suministro de materiales no serán contabilizadas si
éstas no se han ejecutado en forma simultánea.
El sistema de pago del contrato es por precios unitarios fijos sin fórmula de ajuste, precio que incluye
todos los gastos, directos e indirectos, derivados de la celebración, ejecución y liquidación del
contrato. En el valor pactado se entienden incluidos, entre otros, los gastos de administración,
salarios, prestaciones sociales e indemnizaciones del personal, incrementos salariales y
prestacionales, desplazamientos, transporte, alojamiento y alimentación de la totalidad del equipo
de trabajo; desplazamiento, transporte y almacenamiento de materiales, herramientas y toda clase
de equipos necesarios, honorarios y asesorías en actividades relacionadas con la ejecución del
contrato; computadores, licencias de utilización de software; la totalidad de tributos originados por la
celebración, ejecución y liquidación del contrato; las deducciones a que haya lugar; en general, todos
los costos en los que deba incurrir el contratista para la cumplida ejecución del contrato</t>
  </si>
  <si>
    <t>18123 25/03/2025</t>
  </si>
  <si>
    <t>20260474 DE 01/07/2026</t>
  </si>
  <si>
    <t>OBRAS</t>
  </si>
  <si>
    <t>https://www.secop.gov.co/CO1ContractsManagement/Tendering/ProcurementContractEdit/Update?ProfileName=CCE-17-Licitacion_Publica_Obra_Publica&amp;PPI=CO1.PPI.44574640&amp;DocUniqueName=ContratoDeCompra&amp;DocTypeName=NextWay.Entities.Marketplace.Tendering.ProcurementContract&amp;ProfileVersion=7&amp;DocUniqueIdentifier=CO1.PCCNTR.9537440&amp;prevCtxUrl=https%3a%2f%2fwww.secop.gov.co%3a443%2fCO1ContractsManagement%2fTendering%2fProcurementContractManagement%2fIndex&amp;prevCtxLbl=Contratos+</t>
  </si>
  <si>
    <t>EPC-PDA-I-339-2026</t>
  </si>
  <si>
    <t>CM-PDA-020-2026</t>
  </si>
  <si>
    <t>CONSORCIO INTERACUEDUCTO</t>
  </si>
  <si>
    <t>902075317-3</t>
  </si>
  <si>
    <t>INTERVENTORIA INTEGRAL PARA EL CONVENIO INTERADMINISTRATIVO CUYO OBJETO ES AUNAR ESFUERZOS TECNICOS Y ADMINISTRATIVOS PARA LA CONSTRUCCIÓN DEL SISTEMA DE ACUEDUCTO RURAL VEREDA EL PALMAR Y CONSTRUCCIÓN DEL REFORZAMIENTO DEL ABASTECIMIENTO DEL SISTEMA DE ACUEDUCTO URBANO, MUNICIPIO DE VERGARA, FASE 1 (Optimización Acueducto casco Urbano).</t>
  </si>
  <si>
    <t xml:space="preserve"> Fase I:
Un Primer pago correspondiente al cincuenta por ciento (50%) del valor de la Fase I, el cual se
efectuará contra la revisión, aceptación y recibo a satisfacción con sus respectivos conceptos de
aprobación, de la totalidad de los productos de la Fase 1 entregados por parte del contratista de
obra. El desembolso estará condicionado a que los entregables cumplan con los ítems definidos
para el cumplimiento del alcance de la Fase I, de conformidad con la lista de chequeo del
Mecanismo Departamental de Viabilización de Proyectos, así como con la acreditación del
cumplimiento mínimo de los alcances establecidos, la coherencia técnica, la calidad de los
productos y su conformidad con los requerimientos definidos para dicha fase. El pago se realizará
únicamente previa verificación, revisión y aceptación por parte del Supervisor designado por
Empresas Públicas de Cundinamarca S.A. E.S.P. Un Segundo pago del cincuenta por ciento (50%) del valor correspondiente a la fase I, se
efectuará una vez se cuente con la aprobación técnica definitiva de cada producto y la emisión
del concepto favorable por parte del Mecanismo Departamental de Evaluación y Viabilización de
Proyectos de Agua Potable y Saneamiento Básico o quien haga sus veces, cuando a ello haya
lugar.</t>
  </si>
  <si>
    <t>NOTA 1: El precio incluye todos los gastos, directos e indirectos, derivados de la celebración,
ejecución y liquidación del contrato. Por, tanto, en el valor pactado se entienden incluidos, entre
otros, los gastos de administración/salarios, prestaciones sociales e indemnizaciones del personal,
incrementos salariales y prestacionales, desplazamientos, análisis de laboratorio, transporte,
alojamiento y alimentación de la totalidad del equipo de trabajo; desplazamiento, transporte y
almacenamiento de materiales, herramientas y toda clase de equipos necesarios, honorarios y
asesorías en actividades relacionadas con la ejecución del contrato; computadores, licencias de
utilización de software; la totalidad de tributos originados por la celebración, ejecución y liquidación
del contrato; las deducciones a que haya lugar; en general, todos los costos en los que deba incurrir
el CONTRATISTA para la cumplida ejecución del contrato.</t>
  </si>
  <si>
    <t>CDR No. 19422
30/10/2025</t>
  </si>
  <si>
    <t>20260462 de 23/06/2026</t>
  </si>
  <si>
    <t>https://www.secop.gov.co/CO1ContractsManagement/Tendering/ProcurementContractEdit/Update?ProfileName=CCE-20-Concurso_Meritos_Sin_Lista_Corta_1Sobre&amp;PPI=CO1.PPI.47486102&amp;DocUniqueName=ContratoDeCompra&amp;DocTypeName=NextWay.Entities.Marketplace.Tendering.ProcurementContract&amp;ProfileVersion=4&amp;DocUniqueIdentifier=CO1.PCCNTR.9560339&amp;prevCtxUrl=https%3a%2f%2fwww.secop.gov.co%3a443%2fCO1ContractsManagement%2fTendering%2fProcurementContractManagement%2fIndex&amp;prevCtxLbl=Contratos+</t>
  </si>
  <si>
    <t>EPC-PS-340-2026</t>
  </si>
  <si>
    <t>LC-003-2026</t>
  </si>
  <si>
    <t>COLOMBIA TRIBUTA.COM SAS</t>
  </si>
  <si>
    <t>ESTUDIO PARA EL DIAGNÓSTICO DEL ESTADO JURÍDICO, PRESUPUESTAL, TESORAL Y FINANCIERO DE LAS OBLIGACIONES REGISTRADAS EN LA SUBCUENTA 240790 “OTROS RECAUDOS A FAVOR DE TERCEROS Y SUS SUBCUENTAS ASOCIADAS.</t>
  </si>
  <si>
    <t xml:space="preserve"> $      122.000.000,00</t>
  </si>
  <si>
    <t>ESTUDIO PARA EL DIAGNÓSTICO DEL ESTADO JURÍDICO, PRESUPUESTAL, TESORAL Y FINANCIERO DE LAS OBLIGACIONES REGISTRADAS EN LA SUBCUENTA 240790 "OTROS RECAUDOS A FAVOR DE TERCEROS Y SUS SUBCUENTAS ASOCIADAS</t>
  </si>
  <si>
    <t xml:space="preserve"> Primer pago correspondiente al 20% del valor del contrato con la entrega del informe
señalado en la FASE I y aprobado por el supervisor del contrato.
● Segundo pago correspondiente al 20% del valor del contrato con la entrega del informe
mencionado en la FASE II y aprobado por el supervisor del contrato.
● Tercer pago correspondiente al 60% del valor del contrato con la entrega del informe
mencionado en la FASE III y aprobado por parte del Comité de Sostenibilidad Contable. </t>
  </si>
  <si>
    <t>20260287 02/06/2026</t>
  </si>
  <si>
    <t>https://www.secop.gov.co/CO1ContractsManagement/Tendering/ProcurementContractEdit/View?docUniqueIdentifier=CO1.PCCNTR.9607539&amp;prevCtxUrl=https%3a%2f%2fwww.secop.gov.co%3a443%2fCO1ContractsManagement%2fTendering%2fProcurementContractManagement%2fIndex&amp;prevCtxLbl=Contratos+</t>
  </si>
  <si>
    <t>ANGELITA</t>
  </si>
  <si>
    <t>EPC-PS-341-2026</t>
  </si>
  <si>
    <t>JAVIER MAURICIO SILVA RODRÍGUEZ</t>
  </si>
  <si>
    <t xml:space="preserve">
PRESTACIÓN DE SERVICIOS PROFESIONALES PARA EL APOYO EN LA FORMULACIÓN E IMPLEMENTACIÓN DE COMUNICACIONES ESTRATÉGICAS DE LOS PROGRAMAS Y PROYECTOS CRÍTICOS DEL PLAN DEPARTAMENTAL DE AGUAS, EN EL MARCO DEL PLAN DE GESTIÓN SOCIAL.</t>
  </si>
  <si>
    <t>20720 del 15/05/2026</t>
  </si>
  <si>
    <t>1439-26 del 01/07/2026</t>
  </si>
  <si>
    <t>https://www.secop.gov.co/CO1ContractsManagement/Tendering/ProcurementContractEdit/Update?ProfileName=CCE-16-Servicios_profesionales_gestion&amp;PPI=CO1.PPI.48546519&amp;DocUniqueName=ContratoDeCompra&amp;DocTypeName=NextWay.Entities.Marketplace.Tendering.ProcurementContract&amp;ProfileVersion=8&amp;DocUniqueIdentifier=CO1.PCCNTR.9634539&amp;prevCtxUrl=https%3a%2f%2fwww.secop.gov.co%3a443%2fCO1ContractsManagement%2fTendering%2fProcurementContractManagement%2fIndex&amp;prevCtxLbl=Contratos+</t>
  </si>
  <si>
    <t>EPC-PS-342-2026</t>
  </si>
  <si>
    <t>FANY LOPEZ PAVA</t>
  </si>
  <si>
    <t xml:space="preserve">
PRESTACIÓN DE SERVICIOS PROFESIONALES PARA REALIZAR ACTIVIDADES DE TOPOGRAFÍA INTEGRAL, INCLUYENDO EL LEVANTAMIENTO, PROCESAMIENTO, ANÁLISIS, ORGANIZACIÓN Y CONSOLIDACIÓN DE INFORMACIÓN TOPOGRÁFICA, ASÍ COMO LA ELABORACIÓN DE INSUMOS PLANIMÉTRICOS Y ALTIMÉTRICOS, REQUERIDOS PARA LA ACTUALIZACIÓN, AJUSTE, FORMULACIÓN, REFORMULACIÓN, FORTALECIMIENTO Y ASISTENCIA TÉCNICA DE LOS PROYECTOS DESARROLLADOS EN EL MARCO DEL PLAN DE DEPARTAMENTAL DE AGUAS</t>
  </si>
  <si>
    <t>1437-26 (18/06/2026)</t>
  </si>
  <si>
    <t>https://www.secop.gov.co/CO1ContractsManagement/Tendering/ProcurementContractEdit/View?docUniqueIdentifier=CO1.PCCNTR.9628038&amp;prevCtxUrl=https%3a%2f%2fwww.secop.gov.co%3a443%2fCO1ContractsManagement%2fTendering%2fProcurementContractManagement%2fIndex&amp;prevCtxLbl=Contratos+</t>
  </si>
  <si>
    <t>EPC-O-343-2026</t>
  </si>
  <si>
    <t>LP-002-2026</t>
  </si>
  <si>
    <t>LLANOPOZOS S.A.</t>
  </si>
  <si>
    <t>800.147.021-9</t>
  </si>
  <si>
    <t>CONSTRUCCION DE POZOS DE EXPLORACION Y APROVECHAMIENTO DE AGUAS SUBTERRANEAS QUE APOYEN EL ABASTECIMIENTO HIDRICO EN LA PROVINCIA SABANA CENTRO DEL DEPARTAMENTO DE CUNDINAMARCA</t>
  </si>
  <si>
    <t>Empresas Públicas de Cundinamarca S.A. ESP., dada la naturaleza del contrato y el manejo histórico que ha dado a la entrega de anticipos, considera razonable entregar a título de Anticipo el equivalente al DIEZ POR CIENTO (10%) del valor del contrato, para que el contratista prepare los insumos, maquinaria y realice las actividades de preparación del terreno y movilización de equipos para pueda atender con prontitud los requerimientos de la Entidad, recursos que serán desembolsados previa aprobación del plan de inversión y la aprobación de la garantía correspondiente y la definición del primer sitio a intervenir.</t>
  </si>
  <si>
    <t>El valor del anticipo será equivalente al diez por ciento (10%) del valor total del contrato El anticipo se pagará una vez se perfeccione y legalice el contrato, y se haya constituido la
correspondiente garantía única, incluyendo el amparo de manejo del anticipo conforme al artículo
2.2.1.1.2.4.1 del Decreto 1082 de 2015. Su desembolso se realizará previa suscripción del acta de
inicio y radicación de la factura por parte del contratista.
El contratista deberá presentar un plan de inversión del anticipo, en el cual se detalle la destinación
de los recursos para garantizar que estos se apliquen exclusivamente al desarrollo del objeto
contractual. La ejecución del anticipo será objeto de seguimiento y control por parte del supervisor
del contrato, quien verificará su destinación efectiva mediante informes y soportes de gasto.</t>
  </si>
  <si>
    <t>20260191 del 26/01/2026</t>
  </si>
  <si>
    <t>202560619 DE 16-07-2026</t>
  </si>
  <si>
    <t>https://www.secop.gov.co/CO1ContractsManagement/Tendering/ProcurementContractEdit/Update?ProfileName=CCE-17-Licitacion_Publica_Obra_Publica&amp;PPI=CO1.PPI.46516540&amp;DocUniqueName=ContratoDeCompra&amp;DocTypeName=NextWay.Entities.Marketplace.Tendering.ProcurementContract&amp;ProfileVersion=7&amp;DocUniqueIdentifier=CO1.PCCNTR.9593068&amp;prevCtxUrl=https%3a%2f%2fwww.secop.gov.co%3a443%2fCO1ContractsManagement%2fTendering%2fProcurementContractManagement%2fIndex&amp;prevCtxLbl=Contratos+</t>
  </si>
  <si>
    <t>EPC-PS-344-2026</t>
  </si>
  <si>
    <t>DAVID LEONARDO HERRERA SANABRIA</t>
  </si>
  <si>
    <t>PRESTACIÓN DE SERVICIOS PROFESIONALES PARA LA ACTUALIZACIÓN Y/O AJUSTE DE PROYECTOS A VIABILIZAR O REFORMULAR EN EL MARCO DEL PLAN DEPARTAMENTAL DE AGUA (PDA), EN EL COMPONENTE INSTITUCIONAL, ASÍ COMO EL APOYO EN LAS ACTIVIDADES DE FORTALECIMIENTO Y GESTIÓN INSTITUCIONAL REQUERIDAS</t>
  </si>
  <si>
    <t>1438–26 (30/06/2026)</t>
  </si>
  <si>
    <t xml:space="preserve">sin supervisor </t>
  </si>
  <si>
    <t>https://www.secop.gov.co/CO1ContractsManagement/Tendering/ProcurementContractEdit/Update?ProfileName=CCE-16-Servicios_profesionales_gestion&amp;PPI=CO1.PPI.48602655&amp;DocUniqueName=ContratoDeCompra&amp;DocTypeName=NextWay.Entities.Marketplace.Tendering.ProcurementContract&amp;ProfileVersion=8&amp;DocUniqueIdentifier=CO1.PCCNTR.9645897&amp;prevCtxUrl=https%3a%2f%2fwww.secop.gov.co%3a443%2fCO1ContractsManagement%2fTendering%2fProcurementContractManagement%2fIndex&amp;prevCtxLbl=Contratos+</t>
  </si>
  <si>
    <t>EPC-PS-345-2026</t>
  </si>
  <si>
    <t>22-07-2026</t>
  </si>
  <si>
    <t>LAURA VALENTINA DIAZ PEÑA</t>
  </si>
  <si>
    <t>PRESTACIÓN DE SERVICIOS PROFESIONALES PARA APOYAR LA FORMULACIÓN E IMPLEMENTACIÓN DEL PLAN DE COMUNICACIONES DE EMPRESAS PÚBLICAS DE CUNDINAMARCA EN EL MARCO DEL PLAN DE GESTIÓN SOCIAL.</t>
  </si>
  <si>
    <t>20721 15/05/2026</t>
  </si>
  <si>
    <t>1441-26 02/072026</t>
  </si>
  <si>
    <t>EPC-PS-346-2026</t>
  </si>
  <si>
    <t>23-07-2026</t>
  </si>
  <si>
    <t xml:space="preserve">FERNANDO ALFONSO ROLDAN </t>
  </si>
  <si>
    <t xml:space="preserve">
PRESTACIÓN DE SERVICIOS PROFESIONALES PARA LA ACTUALIZACIÓN Y/O AJUSTE DE LOS PROYECTOS A VIABILIZAR O REFORMULAR EN EL MARCO DEL PDA, COMO ESPECIALISTA EN PLANTAS DE TRATAMIENTO DE AGUA POTABLE Y AGUA RESIDUAL, BRINDANDO APOYO TÉCNICO EN LA REVISIÓN, EVALUACIÓN Y OPTIMIZACIÓN DE LOS COMPONENTES ASOCIADOS A LOS SISTEMAS DE TRATAMIENTO</t>
  </si>
  <si>
    <t>19739 (02/12/2025</t>
  </si>
  <si>
    <t>1442-26 (02/07/2026</t>
  </si>
  <si>
    <t>Lucy Adriana Hernandez Hernandez</t>
  </si>
  <si>
    <t>https://www.secop.gov.co/CO1ContractsManagement/Tendering/ProcurementContractEdit/Update?ProfileName=CCE-16-Servicios_profesionales_gestion&amp;PPI=CO1.PPI.48858856&amp;DocUniqueName=ContratoDeCompra&amp;DocTypeName=NextWay.Entities.Marketplace.Tendering.ProcurementContract&amp;ProfileVersion=8&amp;DocUniqueIdentifier=CO1.PCCNTR.9706109&amp;prevCtxUrl=https%3a%2f%2fwww.secop.gov.co%3a443%2fCO1ContractsManagement%2fTendering%2fProcurementContractManagement%2fIndex&amp;prevCtxLbl=Contratos+</t>
  </si>
  <si>
    <t>EPC-PS-347-2026</t>
  </si>
  <si>
    <t>24-07-2026</t>
  </si>
  <si>
    <t>DANIEL BONILLA</t>
  </si>
  <si>
    <t>PRESTACIÓN DE SERVICIOS PROFESIONALES PARA APOYAR A LA REVISIÓN, VERIFICACIÓN, ACTUALIZACIÓN Y/O AJUSTE DEL COMPONENTE PREDIAL DE LOS PROYECTOS A VIABILIZAR O REFORMULAR EN EL MARCO DEL PDA, BRINDANDO ACOMPAÑAMIENTO JURÍDICO EN LA GESTIÓN Y ANÁLISIS DE LA INFORMACIÓN PREDIAL ASOCIADA</t>
  </si>
  <si>
    <t>1453-26 (10/07/2026)</t>
  </si>
  <si>
    <t>https://www.secop.gov.co/CO1ContractsManagement/Tendering/ProcurementContractEdit/Update?ProfileName=CCE-16-Servicios_profesionales_gestion&amp;PPI=CO1.PPI.48867043&amp;DocUniqueName=ContratoDeCompra&amp;DocTypeName=NextWay.Entities.Marketplace.Tendering.ProcurementContract&amp;ProfileVersion=8&amp;DocUniqueIdentifier=CO1.PCCNTR.9707616&amp;prevCtxUrl=https%3a%2f%2fwww.secop.gov.co%3a443%2fCO1ContractsManagement%2fTendering%2fProcurementContractManagement%2fIndex&amp;prevCtxLbl=Contratos+</t>
  </si>
  <si>
    <t>EPC-PDA-C-348-2026</t>
  </si>
  <si>
    <t>EPC-PDA-CM-021-2026</t>
  </si>
  <si>
    <t>En revisión del Proveedor</t>
  </si>
  <si>
    <t>CONSORCIO PMA CUNDINAMARCA G5</t>
  </si>
  <si>
    <t>902.076.185-2</t>
  </si>
  <si>
    <t>ESTUDIOS Y DISEÑOS PARA LA FORMULACIÓN Y ESTRUCTURACIÓN DE PLANES MAESTROS DE ACUEDUCTO Y ALCANTARILLADO PARA LA CONSTRUCCIÓN DE OBRAS DE AGUA POTABLE Y SANEAMIENTO BÁSICO EN EL DEPARTAMENTO DE CUNDINAMARCA - GRUPO 5</t>
  </si>
  <si>
    <t>LA ENTIDAD pagará el valor del contrato de la
siguiente manera: I. VALOR FIJO: El valor fijo de la remuneración corresponde al monto
del contrato descontado el importe presupuestado para financiar los gastos reembolsables.
Este valor se pagará de acuerdo con los productos recibidos a satisfacción de la
interventoría y LA EMPRESA, tal como sigue: A. Dos (02) pagos correspondientes cada
uno a la sumatoria de los valores contratados por cada frente de trabajo de los siguientes
ítems: a) Producto No. 1 DIAGNÓSTICO Y ALTERNATIVAS; y b) el 50% del valor
contratado del vehículo ofertado en la propuesta económica, incluido el IVA de estos dos
componentes. Al valor de esta sumatoria, se le descontará el 10% para su posterior pago
en la liquidación. Lo anterior, previa presentación y aprobación del informe de diagnóstico,
análisis y selección de alternativas de cada uno de los frentes de trabajo de acuerdo a la
normatividad vigente, junto con el acta de socialización del diagnóstico y alternativas a la
empresa, administración municipal y los actores interesados en la ejecución del proyecto.
Además de la respectiva acta de aprobación de diagnóstico y selección de alternativas
suscrita por las partes por cada uno de los frentes de trabajo, según modelo de LA EMPRESA,
junto con la aprobación por parte de la interventoría de los informes mensuales de
consultoría</t>
  </si>
  <si>
    <t>B. Dos (02) pagos correspondientes cada uno a la sumatoria de los valores contratados por cada frente de trabajo de los siguientes ítems: a) Producto No. 2 DISEÑOS DE DETALLE; b) Producto No. 3 INFORME RESUMEN Y DOCUMENTOS REQUISITO PARA LA ENTIDAD VIABILIZADORA y c) el 50% del valor contratado del vehículo ofertado en la propuesta económica, incluido el IVA de estos tres componentes. Al valor de esta sumatoria, se le descontará el 10% para su posterior pago en la liquidación. Lo anterior, previa presentación de los diseños de detalle, el informe resumen y los documentos requisito para la entidad viabilizadora de cada uno de los frentes de trabajo, aprobados por la INTERVENTORÍA contratada por Empresas Públicas de Cundinamarca S.A. E.S.P., de acuerdo con el ANEXO TÉCNICO y/o normatividad vigente y con las respectivas acta de aprobación de los diseños de detalle, acta de aprobación de los documentos requisito y el acta de socialización del Producto No. 2 a la Empresa, administración municipal y los actores interesados en la ejecución del proyecto por cada uno de los frentes de trabajo según modelo de la Empresa. Lo anterior, teniendo en cuenta que el proyecto o los proyectos (fases) podrán ser presentados al Mecanismo Nacional o Departamental de Viabilización de Proyectos y/o ante alguna entidad que viabilice proyectos y financie inversiones en el sector de agua potable y saneamiento básico; lo cual, será definido por LA EMPRESA. C. Dos (02) pagos correspondientes cada uno al valor contratado por cada frente de trabajo para el siguiente ítem: Producto No. 4 CONCEPTO TÉCNICO O VIABILIDAD, del valor ofertado en la propuesta económica, incluido el IVA de este componente. A este valor, se le descontará el 10% para su posterior pago en la liquidación, de acuerdo con los siguientes escenarios en cada proyecto: i. En el caso de obtener el concepto de proyecto viable, condicional o técnicamente aceptable otorgado por el</t>
  </si>
  <si>
    <t>Ministerio de Vivienda, Ciudad y Territorio, el Mecanismo Departamental de Viabilización de Proyectos, u otra entidad que financie inversiones en el sector de agua potable y saneamiento básico, EL CONSULTOR tendrá derecho al pago del valor total del Producto No. 4 CONCEPTO TÉCNICO O VIABILIDAD. ii. En caso de que el proyecto sea radicado ante el mecanismo de viabilización y durante el proceso de evaluación, EL CONSULTOR atienda las observaciones propias de la consultoría y estas sean aprobadas por EL INTERVENTOR y mecanismo, pero no se obtenga el concepto de proyecto viable, condicional o técnicamente aceptable, por responsabilidad de un tercero EL CONSULTOR tendrá derecho al pago del valor total del Producto No. 4 CONCEPTO TÉCNICO O VIABILIDAD. iii. En caso de que falten documentos necesarios para la radicación del proyecto ante el mecanismo de viabilización que escapen a la responsabilidad del CONSULTOR, el plazo del contrato se suspenderá por un lapso máximo de tres (3) meses al cabo de los cuales, de no conseguirse la documentación requerida, se reiniciará en forma automática y se dará por terminado el contrato en el estado en que se encuentre. En este caso, EL CONSULTOR no tendrá derecho al pago del Producto No. 4 CONCEPTO TÉCNICO O VIABILIDAD. D. Un pago final correspondiente al 10% del valor del contrato, sin incluir el valor de los gastos reembolsables, luego de la suscripción del acta de liquidación del contrato.</t>
  </si>
  <si>
    <t>No 18855 del
06/08/2025, No 18856 del
06/08/2025, No 18820 del
04/08/2025, No 18842 del
05/08/2025</t>
  </si>
  <si>
    <t>SIN SUPERVISOR</t>
  </si>
  <si>
    <t>https://www.secop.gov.co/CO1ContractsManagement/Tendering/ProcurementContractEdit/View?docUniqueIdentifier=CO1.PCCNTR.9562919&amp;prevCtxUrl=https%3a%2f%2fwww.secop.gov.co%3a443%2fCO1ContractsManagement%2fTendering%2fProcurementContractManagement%2fIndex&amp;prevCtxLbl=Contratos+</t>
  </si>
  <si>
    <t>EPC-PS-349-2026</t>
  </si>
  <si>
    <t>CONTRATACION DIRECTA</t>
  </si>
  <si>
    <t>LIZARDO OVALLE</t>
  </si>
  <si>
    <t>“PRESTACIÓN DE SERVICIOS PROFESIONALES PARA LA ACTUALIZACIÓN Y/O AJUSTE DE LOS PROYECTOS A VIABILIZAR O REFORMULAR EN EL MARCO DEL PDA, COMO ESPECIALISTA EN RECURSOS HÍDRICOS, BRINDANDO ACOMPAÑAMIENTO TÉCNICO PARA SU ESTRUCTURACIÓN Y VIABILIZACIÓN”</t>
  </si>
  <si>
    <t>1444-26
(02/07/2026), 1444-26
(02/07/2026)</t>
  </si>
  <si>
    <t>https://www.secop.gov.co/CO1ContractsManagement/Tendering/ProcurementContractEdit/Update?ProfileName=CCE-16-Servicios_profesionales_gestion&amp;PPI=CO1.PPI.48858451&amp;DocUniqueName=ContratoDeCompra&amp;DocTypeName=NextWay.Entities.Marketplace.Tendering.ProcurementContract&amp;ProfileVersion=8&amp;DocUniqueIdentifier=CO1.PCCNTR.9706114&amp;prevCtxUrl=https%3a%2f%2fwww.secop.gov.co%3a443%2fCO1ContractsManagement%2fTendering%2fProcurementContractManagement%2fIndex&amp;prevCtxLbl=Contratos+</t>
  </si>
  <si>
    <t>EPC-PS-350-2026</t>
  </si>
  <si>
    <t>MARIA MARCELA PALMERA DE ARMAS</t>
  </si>
  <si>
    <t>EPC-PS-351-2026</t>
  </si>
  <si>
    <t>Alberto Mouthon Bello</t>
  </si>
  <si>
    <t>PRESTACIÓN DE SERVICIOS PROFESIONALES PARA LA ACTUALIZACIÓN Y/O AJUSTE DE LOS PROYECTOS A VIABILIZAR O REFORMULAR EN EL MARCO DEL PDA, COMO ESPECIALISTA EN RECURSOS HÍDRICOS, APOYANDO LA REVISIÓN, ANÁLISIS Y VALIDACIÓN DE LA INFORMACIÓN TÉCNICA REQUERIDA</t>
  </si>
  <si>
    <t>EPC-PS-352-2026</t>
  </si>
  <si>
    <t>27-07-2026</t>
  </si>
  <si>
    <t>YOHANA OSORIO SILVA</t>
  </si>
  <si>
    <t>PRESTACIÓN DE SERVICIOS PARA APOYAR LA GESTIÓN DE LAS ACTIVIDADES ADMINISTRATIVAS, DOCUMENTALES Y OPERATIVAS DE LA SUBGERENCIA GENERAL DE EMPRESAS PÚBLICAS CUNDINAMARCA S.A ESP</t>
  </si>
  <si>
    <t>20260332 DE 21-07-2026</t>
  </si>
  <si>
    <t>https://www.secop.gov.co/CO1ContractsManagement/Tendering/ProcurementContractEdit/Update?ProfileName=CCE-11-Procedimiento_Publicidad&amp;PPI=CO1.PPI.48927260&amp;DocUniqueName=ContratoDeCompra&amp;DocTypeName=NextWay.Entities.Marketplace.Tendering.ProcurementContract&amp;ProfileVersion=12&amp;DocUniqueIdentifier=CO1.PCCNTR.9719766&amp;prevCtxUrl=https%3a%2f%2fwww.secop.gov.co%3a443%2fCO1ContractsManagement%2fTendering%2fProcurementContractManagement%2fIndex&amp;prevCtxLbl=Contratos+</t>
  </si>
  <si>
    <t>ANDREA BEJARANO</t>
  </si>
  <si>
    <t>EPC-PS-353-2026</t>
  </si>
  <si>
    <t>EPC-PS-354-2026</t>
  </si>
  <si>
    <t>EPC-PS-355-2026</t>
  </si>
  <si>
    <t>EPC-PS-356-2026</t>
  </si>
  <si>
    <t>EPC-PS-357-2026</t>
  </si>
  <si>
    <t>EPC-PS-358-2026</t>
  </si>
  <si>
    <t>EPC-PS-359-2026</t>
  </si>
  <si>
    <t>EPC-PS-360-2026</t>
  </si>
  <si>
    <t>EPC-PS-361-2026</t>
  </si>
  <si>
    <t>EPC-PS-362-2026</t>
  </si>
  <si>
    <t>GABRIEL</t>
  </si>
  <si>
    <t>LISTA CORTA</t>
  </si>
  <si>
    <t>LC-004-2026</t>
  </si>
  <si>
    <t>CONSTRUCCIÓN, SUMINISTRO E INSTALACIÓN DE SISTEMAS DE CAPTACIÓN Y APROVECHAMIENTO DE AGUAS ATMOSFÉRICAS, ORIENTADOS A LA GESTIÓN SOSTENIBLE DEL RECURSO HÍDRICO EN EL DEPARTAMENTO DE CUNDINAMARCA</t>
  </si>
  <si>
    <t>EN EVALUACION</t>
  </si>
  <si>
    <t>https://www.secop.gov.co/CO1BusinessLine/Tendering/ProcedureEdit/View?docUniqueIdentifier=CO1.REQ.10258562&amp;prevCtxUrl=https%3a%2f%2fwww.secop.gov.co%2fCO1BusinessLine%2fTendering%2fBuyerDossierWorkspace%2fIndex%3fallWords2Search%3dLP-002-2026%26createDateFrom%3d17%2f01%2f2025+07%3a34%3a00%26createDateTo%3d17%2f03%2f2026+19%3a34%3a00%26filteringState%3d0%26sortingState%3dLastModifiedDESC%26showAdvancedSearch%3dTrue%26showAdvancedSearchFields%3dFalse%26advSrchFolderCode%3dALL%26selectedDossier%3dCO1.BDOS.10089208%26selectedRequest%3dCO1.REQ.10258562%26&amp;prevCtxLbl=Procesos+de+la+Entidad+Estatal</t>
  </si>
  <si>
    <t xml:space="preserve">JULIANA </t>
  </si>
  <si>
    <t>LP-PDA-003-2026</t>
  </si>
  <si>
    <t>CONSTRUCCIÓN DE OBRAS DE ACUEDUCTO Y ALCANTARILLADO EN
EL DEPARTAMENTO DE CUNDINAMARCA (GRUPO No 1 Y GRUPO No
2) LOTES.</t>
  </si>
  <si>
    <t>https://www.secop.gov.co/CO1BusinessLine/Tendering/ProcedureEdit/View?docUniqueIdentifier=CO1.REQ.10204204&amp;prevCtxUrl=https%3a%2f%2fwww.secop.gov.co%2fCO1BusinessLine%2fTendering%2fBuyerDossierWorkspace%2fIndex%3fallWords2Search%3dCM-PDA-006-2026%26createDateFrom%3d17%2f01%2f2025+07%3a44%3a00%26createDateTo%3d17%2f03%2f2026+19%3a44%3a00%26filteringState%3d0%26sortingState%3dLastModifiedDESC%26showAdvancedSearch%3dTrue%26showAdvancedSearchFields%3dFalse%26advSrchFolderCode%3dALL%26selectedDossier%3dCO1.BDOS.10036214%26selectedRequest%3dCO1.REQ.10204204%26&amp;prevCtxLbl=Procesos+de+la+Entidad+Estatal</t>
  </si>
  <si>
    <t>CM-PDA-014-2026</t>
  </si>
  <si>
    <t>INTERVENTORÍA INTEGRAL A LA “CONSTRUCCIÓN DE LA FASE I DEL PLAN MAESTRO DE ACUEDUCTO Y ALCANTARILLADO DEL MUNICIPIO DE CAPARRAPÍ – CUNDINAMARCA” y “CONSTRUCCIÓN DE LA ALTERNATIVA DE ABASTECIMIENTO Y TRATAMIENTO DE AGUA POTABLE EN EL MUNICIPIO DE NOCAIMA, CUNDINAMARCA FASE I”.</t>
  </si>
  <si>
    <t>https://www.secop.gov.co/CO1BusinessLine/Tendering/ProcedureEdit/View?docUniqueIdentifier=CO1.REQ.10286919&amp;prevCtxUrl=https%3a%2f%2fwww.secop.gov.co%2fCO1BusinessLine%2fTendering%2fBuyerDossierWorkspace%2fIndex%3fallWords2Search%3dCM-PDA-014-2026%26createDateFrom%3d08%2f10%2f2025+20%3a00%3a00%26createDateTo%3d08%2f04%2f2026+20%3a00%3a00%26filteringState%3d0%26sortingState%3dLastModifiedDESC%26showAdvancedSearch%3dTrue%26showAdvancedSearchFields%3dFalse%26advSrchFolderCode%3dALL%26selectedDossier%3dCO1.BDOS.10115744%26selectedRequest%3dCO1.REQ.10286919%26&amp;prevCtxLbl=Procesos+de+la+Entidad+Estatal</t>
  </si>
  <si>
    <t>CM-PDA-015-2026</t>
  </si>
  <si>
    <t>INTERVENTORÍA INTEGRAL PARA LA CONSTRUCCIÓN DEL PLAN MAESTRO DE ACUEDUCTO Y ALCANTARILLADO DE LA UNIÓN DEL MUNICIPIO DE FOMEQUE CUNDINAMARCA</t>
  </si>
  <si>
    <t>https://www.secop.gov.co/CO1BusinessLine/Tendering/ProcedureEdit/View?docUniqueIdentifier=CO1.REQ.10323879&amp;prevCtxUrl=https%3a%2f%2fwww.secop.gov.co%2fCO1BusinessLine%2fTendering%2fBuyerDossierWorkspace%2fIndex%3fcreateDateFrom%3d22%2f10%2f2025+15%3a15%3a53%26createDateTo%3d22%2f04%2f2026+15%3a15%3a53%26filteringState%3d0%26sortingState%3dLastModifiedDESC%26showAdvancedSearch%3dFalse%26showAdvancedSearchFields%3dFalse%26folderCode%3dALL%26selectedDossier%3dCO1.BDOS.10116813%26selectedRequest%3dCO1.REQ.10323879%26&amp;prevCtxLbl=Procesos+de+la+Entidad+Estatal</t>
  </si>
  <si>
    <t>CM-PDA-016-2026</t>
  </si>
  <si>
    <t>INTERVENTORIA ESTUDIOS Y DISEÑOS PARA LA FORMULACIÓN Y ESTRUCTURACIÓN DE PLANES MAESTROS DE ACUEDUCTO Y ALCANTARILLADO PARA LA CONSTRUCCIÓN DE OBRAS DE AGUA POTABLE Y SANEAMIENTO BÁSICO EN EL DEPARTAMENTO DE CUNDINAMARCA - GRUPO 4</t>
  </si>
  <si>
    <t>https://www.secop.gov.co/CO1BusinessLine/Tendering/ProcedureEdit/View?docUniqueIdentifier=CO1.REQ.10340906&amp;prevCtxUrl=https%3a%2f%2fwww.secop.gov.co%2fCO1BusinessLine%2fTendering%2fBuyerDossierWorkspace%2fIndex%3fcreateDateFrom%3d22%2f10%2f2025+15%3a16%3a22%26createDateTo%3d22%2f04%2f2026+15%3a16%3a22%26filteringState%3d0%26sortingState%3dLastModifiedDESC%26showAdvancedSearch%3dFalse%26showAdvancedSearchFields%3dFalse%26folderCode%3dALL%26selectedDossier%3dCO1.BDOS.10130285%26selectedRequest%3dCO1.REQ.10340906%26&amp;prevCtxLbl=Procesos+de+la+Entidad+Estatal</t>
  </si>
  <si>
    <t>https://www.secop.gov.co/CO1BusinessLine/Tendering/ProcedureEdit/View?docUniqueIdentifier=CO1.REQ.10339867&amp;prevCtxUrl=https%3a%2f%2fwww.secop.gov.co%2fCO1BusinessLine%2fTendering%2fBuyerDossierWorkspace%2fIndex%3fcreateDateFrom%3d22%2f10%2f2025+15%3a16%3a52%26createDateTo%3d22%2f04%2f2026+15%3a16%3a52%26filteringState%3d0%26sortingState%3dLastModifiedDESC%26showAdvancedSearch%3dFalse%26showAdvancedSearchFields%3dFalse%26folderCode%3dALL%26selectedDossier%3dCO1.BDOS.10132932%26selectedRequest%3dCO1.REQ.10339867%26&amp;prevCtxLbl=Procesos+de+la+Entidad+Estatal</t>
  </si>
  <si>
    <t>INTERVENTORÍA INTEGRAL A LA CONSTRUCCION DE REDES DE ALCANTARILLADO DEL DEPARTAMENTO DE CUNDINAMARCA (POR LOTES - GRUPO 3)</t>
  </si>
  <si>
    <t>https://www.secop.gov.co/CO1BusinessLine/Tendering/ProcedureEdit/View?docUniqueIdentifier=CO1.REQ.10346384&amp;prevCtxUrl=https%3a%2f%2fwww.secop.gov.co%3a443%2fCO1BusinessLine%2fTendering%2fBuyerDossierWorkspace%2fIndex%3fcreateDateFrom%3d22%2f10%2f2025+15%3a14%3a31%26createDateTo%3d22%2f04%2f2026+15%3a14%3a31%26filteringState%3d0%26sortingState%3dLastModifiedDESC%26showAdvancedSearch%3dFalse%26showAdvancedSearchFields%3dFalse%26folderCode%3dALL%26selectedDossier%3dCO1.BDOS.10173643%26selectedRequest%3dCO1.REQ.10346384%26&amp;prevCtxLbl=Procesos+de+la+Entidad+Estatal</t>
  </si>
  <si>
    <t>CM-PDA-021-2026</t>
  </si>
  <si>
    <t>CONSORCIO PMA CUNDIMARCA G5</t>
  </si>
  <si>
    <t>https://www.secop.gov.co/CO1BusinessLine/Tendering/ProcedureEdit/View?docUniqueIdentifier=CO1.REQ.10444650&amp;prevCtxUrl=https%3a%2f%2fwww.secop.gov.co%2fCO1BusinessLine%2fTendering%2fBuyerDossierWorkspace%2fIndex%3fallWords2Search%3dCM-PDA-021-2026%26createDateFrom%3d19%2f11%2f2025+15%3a13%3a00%26createDateTo%3d19%2f05%2f2026+15%3a13%3a00%26filteringState%3d0%26sortingState%3dLastModifiedDESC%26showAdvancedSearch%3dTrue%26showAdvancedSearchFields%3dFalse%26advSrchFolderCode%3dALL%26selectedDossier%3dCO1.BDOS.10231968%26selectedRequest%3dCO1.REQ.10444650%26&amp;prevCtxLbl=Procesos+de+la+Entidad+Estatal</t>
  </si>
  <si>
    <t>CM-PDA-022-2026</t>
  </si>
  <si>
    <t>Proyecto Docs publicado</t>
  </si>
  <si>
    <t>INTERVENTORÍA INTEGRAL A LOS ESTUDIOS Y DISEÑOS PARA LA FORMULACIÓN Y ESTRUCTURACIÓN DE PLANES MAESTROS DE ACUEDUCTO Y ALCANTARILLADO PARA LA CONSTRUCCIÓN DE OBRAS DE AGUA POTABLE Y SANEAMIENTO BÁSICO EN EL DEPARTAMENTO DE CUNDINAMARCA - GRUPO 5</t>
  </si>
  <si>
    <t>https://www.secop.gov.co/CO1BusinessLine/Tendering/BuyerDossierWorkspace/Index?allWords2Search=CM-PDA-022-2026&amp;createDateFrom=22/11/2025%2020:02:00&amp;createDateTo=22/05/2026%2020:02:00&amp;filteringState=0&amp;sortingState=LastModifiedDESC&amp;showAdvancedSearch=True&amp;showAdvancedSearchFields=False&amp;advSrchFolderCode=ALL&amp;selectedDossier=CO1.BDOS.10277144&amp;selectedRequest=CO1.REQ.10454718&amp;</t>
  </si>
  <si>
    <t>CM-PDA-023-2026</t>
  </si>
  <si>
    <t>PROCOING SAS</t>
  </si>
  <si>
    <t>CONSTRUCCION DE POZOS DE EXPLORACION Y APROVECHAMIENTO DE
AGUAS SUBTERRANEAS QUE APOYEN EL ABASTECIMIENTO HIDRICO EN LA
PROVINCIA SABANA CENTRO DEL DEPARTAMENTO DE CUNDINAMARCA</t>
  </si>
  <si>
    <t>CM-PDA-024-2026</t>
  </si>
  <si>
    <t>INTERVENTORÍA A LA OPTIMIZACIÓN DE REDES DE ACUEDUCTO Y ALCANTARILLADO EN DIFERENTES SECTORES DEL MUNICIPIO DE SOACHA – FASE 1</t>
  </si>
  <si>
    <t>LC-005-2026</t>
  </si>
  <si>
    <t xml:space="preserve">COMPRE VENTA </t>
  </si>
  <si>
    <t>ADQUISICIÓN Y MANTENIMIENTO DE VEHÍCULOS CABINADOS CON EL FIN DE APOYAR EL DESARROLLO DE ACTIVIDADES DE LAS FASE I, II Y III DEL FORTALECIMIENTO INSTITUCIONAL Y OPERACIONAL EN EL MARCO DEL PLAN DE ASEGURAMIENTO DE LA PRESTACIÓN</t>
  </si>
  <si>
    <t>N° DE CONVENIO</t>
  </si>
  <si>
    <t>TIPO DE CONTRATACION</t>
  </si>
  <si>
    <t>NUMERO DE CONTRATO</t>
  </si>
  <si>
    <t xml:space="preserve">RESOLUCIÓN </t>
  </si>
  <si>
    <t>FECHA DE APROBACIÓN</t>
  </si>
  <si>
    <t>MUNICIPIO</t>
  </si>
  <si>
    <t xml:space="preserve">VALOR CONVENIO </t>
  </si>
  <si>
    <t>TIEMPO CONVENIO</t>
  </si>
  <si>
    <t>A. APORTE PARA EL CUBRIMIENTO DE COSTOS ADMINISTRATIVOS DEL CONVENIO</t>
  </si>
  <si>
    <t>APORTE PARA EL FORTALECIMIENTO TECNICO</t>
  </si>
  <si>
    <t>APORTE PARA EL
FORTALECIMIENTO INTEGRAL INSTITUCIONAL</t>
  </si>
  <si>
    <t>A CARGO DE LA EMPRESA</t>
  </si>
  <si>
    <t>A CARGO DEL PRESTADOR</t>
  </si>
  <si>
    <t>NUMERO COMPROMISO</t>
  </si>
  <si>
    <t>N° CDR
FECHA</t>
  </si>
  <si>
    <t xml:space="preserve">VALOR DISPONIBILIDAD </t>
  </si>
  <si>
    <t>N° CDF
FECHA</t>
  </si>
  <si>
    <t>GASTOS ADMINISTRATIVOS</t>
  </si>
  <si>
    <t xml:space="preserve">MANO DE OBRA </t>
  </si>
  <si>
    <t>VALOR AFECTACION</t>
  </si>
  <si>
    <t>VALOR 2.5% PRO DEPORTE</t>
  </si>
  <si>
    <t>INICIO</t>
  </si>
  <si>
    <t xml:space="preserve">TERMINACION </t>
  </si>
  <si>
    <t>ASEGURADORA</t>
  </si>
  <si>
    <t>FECHA DE APROBACIÓN PÓLIZA CU</t>
  </si>
  <si>
    <t>FECHA DE APROBACIÓN PÓLIZA RCE</t>
  </si>
  <si>
    <t>DIRECCIÓN ENCARGADA DE LA SUPERVISIÓN</t>
  </si>
  <si>
    <t xml:space="preserve"> PUBLICACION SECOP</t>
  </si>
  <si>
    <t>EPC-PDA-CAS-001-2026</t>
  </si>
  <si>
    <t>RESOLUCIÓN No.011 (10 de Enero de 2026)</t>
  </si>
  <si>
    <t>15-01-2026</t>
  </si>
  <si>
    <t>ASOCIACION DE USUARIOS DE SERVICIOS PUBLICOS DOMICILIARIOS MAZATAS UBICADO EN EL MUNICIPIO DE TABIO</t>
  </si>
  <si>
    <t>AUNAR ESFUERZOS PARA EL FORTALECIMIENTO ADMINISTRATIVO, COMERCIAL, FINANCIERO, SOCIAL, AMBIENTAL, OPERATIVO Y TÉCNICO DEL PRESTADOR ASOCIACION DE USUARIOS DE SERVICIOS PUBLICOS DOMICILIARIOS MAZATAS UBICADO EN EL MUNICIPIO DE TABIO DEL DEPARTAMENTO DE CUNDINAMARCA, EN EL MARCO DEL PLAN DE ASEGURAMIENTO 2024 -2027 LINEA ESTRATÉGICA PROGRAMA AGUA A LA VEREDA.</t>
  </si>
  <si>
    <t>20260185 de 02/02/2026</t>
  </si>
  <si>
    <t>ASEGURAMIENTO</t>
  </si>
  <si>
    <t>MAYRA ALEJANDRA SOLANO GAMEZ</t>
  </si>
  <si>
    <t>https://www.secop.gov.co/CO1ContractsManagement/Tendering/ProcurementContractEdit/Update?ProfileName=CCE-11-Procedimiento_Publicidad&amp;PPI=CO1.PPI.44642490&amp;DocUniqueName=ContratoDeCompra&amp;DocTypeName=NextWay.Entities.Marketplace.Tendering.ProcurementContract&amp;ProfileVersion=12&amp;DocUniqueIdentifier=CO1.PCCNTR.8853809&amp;prevCtxUrl=https%3a%2f%2fwww.secop.gov.co%3a443%2fCO1ContractsManagement%2fTendering%2fProcurementContractManagement%2fIndex&amp;prevCtxLbl=Contratos+</t>
  </si>
  <si>
    <t>EPC-PDA-CAS-002-2026</t>
  </si>
  <si>
    <t>RESOLUCIÓN No.012 (10 de Enero de 2026)</t>
  </si>
  <si>
    <t>13-01-2026</t>
  </si>
  <si>
    <t>ASOCIACION DE ACUEDUCTO YOMOSAN, VEREDA ZAQUE, CUARTOS YONAMA Y SAN PEDRO UBICADO EN EL MUNICIPIO DE GACHETÁ</t>
  </si>
  <si>
    <t>AUNAR ESFUERZOS PARA EL FORTALECIMIENTO ADMINISTRATIVO, COMERCIAL, FINANCIERO, SOCIAL, AMBIENTAL, OPERATIVO Y TÉCNICO DEL PRESTADOR ASOCIACION DE ACUEDUCTO YOMOSAN, VEREDA ZAQUE, CUARTOS YONAMA Y SAN PEDRO UBICADO EN EL MUNICIPIO DE GACHETÁ DEL DEPARTAMENTO DE CUNDINAMARCA, EN EL MARCO DEL PLAN DE ASEGURAMIENTO 2024 -2027 LINEA ESTRATÉGICA PROGRAMA</t>
  </si>
  <si>
    <t>20260111 de 27/01/2026</t>
  </si>
  <si>
    <t>https://www.secop.gov.co/CO1ContractsManagement/Tendering/ProcurementContractEdit/View?docUniqueIdentifier=CO1.PCCNTR.8856219&amp;prevCtxUrl=https%3a%2f%2fwww.secop.gov.co%3a443%2fCO1ContractsManagement%2fTendering%2fProcurementContractManagement%2fIndex&amp;prevCtxLbl=Contratos+</t>
  </si>
  <si>
    <t>EPC-PDA-CAS-003-2026.</t>
  </si>
  <si>
    <t>EPC-PDA-CAS-003-2026</t>
  </si>
  <si>
    <t>RESOLUCIÓN No.013 (10 de Enero de 2025)</t>
  </si>
  <si>
    <t>ASOCIACIÓN DE ACUEDUCTO Y SERVICIOS PUBLICOS MONTECILLO UBICADO EN EL MUNICIPIO DE GUATAVITA</t>
  </si>
  <si>
    <t>UNAR ESFUERZOS PARA EL FORTALECIMIENTO ADMINISTRATIVO, COMERCIAL, FINANCIERO, SOCIAL, AMBIENTAL, OPERATIVO Y TÉCNICO DEL PRESTADOR ASOCIACIÓN DE ACUEDUCTO Y SERVICIOS PUBLICOS MONTECILLO UBICADO EN EL MUNICIPIO DE GUATAVITA DEL DEPARTAMENTO DE CUNDINAMARCA, EN EL MARCO DEL PLAN DE ASEGURAMIENTO 2024 -2027 LINEA ESTRATÉGICA PROGRAMA AGUA A LA VEREDA</t>
  </si>
  <si>
    <t>20260228 de 12-02-2026</t>
  </si>
  <si>
    <t>https://www.secop.gov.co/CO1ContractsManagement/Tendering/ProcurementContractEdit/Update?ProfileName=CCE-11-Procedimiento_Publicidad&amp;PPI=CO1.PPI.44641951&amp;DocUniqueName=ContratoDeCompra&amp;DocTypeName=NextWay.Entities.Marketplace.Tendering.ProcurementContract&amp;ProfileVersion=12&amp;DocUniqueIdentifier=CO1.PCCNTR.8856273&amp;prevCtxUrl=https%3a%2f%2fwww.secop.gov.co%3a443%2fCO1ContractsManagement%2fTendering%2fProcurementContractManagement%2fIndex&amp;prevCtxLbl=Contratos+</t>
  </si>
  <si>
    <t>EPC-PDA-CAS-004-2026</t>
  </si>
  <si>
    <t>RESOLUCIÓN No.014 (10 de Enero de 2026)</t>
  </si>
  <si>
    <t>JUNTA DE ACCION COMUMAL VEREDA EL CAFETO UBICADO EN EL MUNICIPIO DE JERUSALÉN</t>
  </si>
  <si>
    <t>UNAR ESFUERZOS PARA EL FORTALECIMIENTO ADMINISTRATIVO, COMERCIAL, FINANCIERO, SOCIAL, AMBIENTAL, OPERATIVO Y TÉCNICO DEL PRESTADOR JUNTA DE ACCION COMUMAL VEREDA EL CAFETO UBICADO EN EL MUNICIPIO DE JERUSALÉN DEL DEPARTAMENTO DE CUNDINAMARCA, EN EL MARCO DEL PLAN DE ASEGURAMIENTO 2024 -2027 LINEA ESTRATÉGICA PROGRAMA AGUA A LA VEREDA.</t>
  </si>
  <si>
    <t>20260194 de 03/02/2026</t>
  </si>
  <si>
    <t>https://www.secop.gov.co/CO1ContractsManagement/Tendering/ProcurementContractEdit/Update?ProfileName=CCE-11-Procedimiento_Publicidad&amp;PPI=CO1.PPI.44641183&amp;DocUniqueName=ContratoDeCompra&amp;DocTypeName=NextWay.Entities.Marketplace.Tendering.ProcurementContract&amp;ProfileVersion=12&amp;DocUniqueIdentifier=CO1.PCCNTR.8856726&amp;prevCtxUrl=https%3a%2f%2fwww.secop.gov.co%3a443%2fCO1ContractsManagement%2fTendering%2fProcurementContractManagement%2fIndex&amp;prevCtxLbl=Contratos+</t>
  </si>
  <si>
    <t>EPC-PDA-CAS-005-2026</t>
  </si>
  <si>
    <t>RESOLUCIÓN No.015 (10 de Enero de 2026)</t>
  </si>
  <si>
    <t>20-01-2026</t>
  </si>
  <si>
    <t>JUNTA DE ACCION COMUNAL DEL REMANSO UBICADO EN EL MUNICIPIO DE SAN CAYETANO</t>
  </si>
  <si>
    <t>UNAR ESFUERZOS PARA EL FORTALECIMIENTO ADMINISTRATIVO, COMERCIAL, FINANCIERO, SOCIAL, AMBIENTAL, OPERATIVO Y TÉCNICO DEL PRESTADOR JUNTA DE ACCION COMUNAL DEL REMANSO UBICADO EN EL MUNICIPIO DE SAN CAYETANO DEL DEPARTAMENTO DE CUNDINAMARCA, EN EL MARCO DEL PLAN DE ASEGURAMIENTO 2024 -2027 LINEA ESTRATÉGICA PROGRAMA AGUA A LA VEREDA.</t>
  </si>
  <si>
    <t>20260236 de 12/02/2026</t>
  </si>
  <si>
    <t>https://www.secop.gov.co/CO1ContractsManagement/Tendering/ProcurementContractEdit/Update?ProfileName=CCE-11-Procedimiento_Publicidad&amp;PPI=CO1.PPI.44642409&amp;DocUniqueName=ContratoDeCompra&amp;DocTypeName=NextWay.Entities.Marketplace.Tendering.ProcurementContract&amp;ProfileVersion=12&amp;DocUniqueIdentifier=CO1.PCCNTR.8955355&amp;prevCtxUrl=https%3a%2f%2fwww.secop.gov.co%3a443%2fCO1ContractsManagement%2fTendering%2fProcurementContractManagement%2fIndex&amp;prevCtxLbl=Contratos+</t>
  </si>
  <si>
    <t>EPC-PDA-CAS-006-2026</t>
  </si>
  <si>
    <t>RESOLUCIÓN No.016 (10 de Enero de 2026)</t>
  </si>
  <si>
    <t>ASOCIACION DE SUSCRIPTORES Y USUARIOS DEL ACUEDUCTO REGIONAL ACUALIMONA</t>
  </si>
  <si>
    <t>AUNAR ESFUERZOS PARA EL FORTALECIMIENTO ADMINISTRATIVO, COMERCIAL, FINANCIERO, SOCIAL, AMBIENTAL, OPERATIVO Y TÉCNICO DEL PRESTADOR ASOCIACION DE SUSCRIPTORES Y USUARIOS DEL ACUEDUCTO REGIONAL ACUALIMONAL UBICADO EN EL MUNICIPIO DE SASAIMA DEL DEPARTAMENTO DE CUNDINAMARCA, EN EL MARCO DEL PLAN DE ASEGURAMIENTO 2024 -2027 LINEA ESTRATÉGICA PROGRAMA AGUA A LA VEREDA</t>
  </si>
  <si>
    <t>20260208 de 04/02/2026</t>
  </si>
  <si>
    <t>https://www.secop.gov.co/CO1ContractsManagement/Tendering/ProcurementContractEdit/Update?ProfileName=CCE-11-Procedimiento_Publicidad&amp;PPI=CO1.PPI.44642440&amp;DocUniqueName=ContratoDeCompra&amp;DocTypeName=NextWay.Entities.Marketplace.Tendering.ProcurementContract&amp;ProfileVersion=12&amp;DocUniqueIdentifier=CO1.PCCNTR.8856764&amp;prevCtxUrl=https%3a%2f%2fwww.secop.gov.co%3a443%2fCO1ContractsManagement%2fTendering%2fProcurementContractManagement%2fIndex&amp;prevCtxLbl=Contratos+</t>
  </si>
  <si>
    <t>EPC-PDA-CAS-007-2026</t>
  </si>
  <si>
    <t>RESOLUCIÓN No.017 (10 de Enero de 2026)</t>
  </si>
  <si>
    <t>17-01-2026</t>
  </si>
  <si>
    <t>ASOCIACION DE USUARIOS DEL ACUEDUCTO LA CARRERA VEREDA PINIPAY DEL MUNICIPIO DE SAN CAYETANO</t>
  </si>
  <si>
    <t>AUNAR ESFUERZOS PARA EL FORTALECIMIENTO ADMINISTRATIVO, COMERCIAL, FINANCIERO, SOCIAL, AMBIENTAL, OPERATIVO Y TÉCNICO DEL PRESTADOR ASOCIACION DE USUARIOS DEL ACUEDUCTO LA CARRERA VEREDA PINIPAY DEL MUNICIPIO DE SAN CAYETANO  DEL DEPARTAMENTO DE CUNDINAMARCA, EN EL MARCO DEL PLAN DE ASEGURAMIENTO 2024 -2027 LINEA ESTRATÉGICA PROGRAMA AGUA A LA VEREDA.</t>
  </si>
  <si>
    <t>https://www.secop.gov.co/CO1ContractsManagement/Tendering/ProcurementContractEdit/Update?ProfileName=CCE-11-Procedimiento_Publicidad&amp;PPI=CO1.PPI.44643057&amp;DocUniqueName=ContratoDeCompra&amp;DocTypeName=NextWay.Entities.Marketplace.Tendering.ProcurementContract&amp;ProfileVersion=12&amp;DocUniqueIdentifier=CO1.PCCNTR.8853032&amp;prevCtxUrl=https%3a%2f%2fwww.secop.gov.co%3a443%2fCO1ContractsManagement%2fTendering%2fProcurementContractManagement%2fIndex&amp;prevCtxLbl=Contratos+</t>
  </si>
  <si>
    <t>EPC-PDA-CAS-008-2026</t>
  </si>
  <si>
    <t>RESOLUCIÓN No.028 (19 de Enero de 2026)</t>
  </si>
  <si>
    <t>ASOCIACIÓN DE USUARIOS DEL ACUEDUCTO DOMESTICO DE LA VEREDA SAN PEDRO MUNICIPIO DE VILLAPINZÓN</t>
  </si>
  <si>
    <t>AUNAR ESFUERZOS PARA EL FORTALECIMIENTO ADMINISTRATIVO, COMERCIAL, FINANCIERO, SOCIAL, AMBIENTAL, OPERATIVO Y TÉCNICO DEL PRESTADOR ASOCIACIÓN DE USUARIOS DEL ACUEDUCTO DOMESTICO DE LA VEREDA SAN PEDRO MUNICIPIO DE VILLAPINZÓN DEL DEPARTAMENTO DE CUNDINAMARCA, EN EL MARCO DEL PLAN DE ASEGURAMIENTO 2024 -2027 LINEA ESTRATÉGICA PROGRAMA AGUA A LA VEREDA</t>
  </si>
  <si>
    <t>https://www.secop.gov.co/CO1ContractsManagement/Tendering/ProcurementContractEdit/Update?ProfileName=CCE-11-Procedimiento_Publicidad&amp;PPI=CO1.PPI.45051198&amp;DocUniqueName=ContratoDeCompra&amp;DocTypeName=NextWay.Entities.Marketplace.Tendering.ProcurementContract&amp;ProfileVersion=12&amp;DocUniqueIdentifier=CO1.PCCNTR.9013961&amp;prevCtxUrl=https%3a%2f%2fwww.secop.gov.co%3a443%2fCO1ContractsManagement%2fTendering%2fProcurementContractManagement%2fIndex&amp;prevCtxLbl=Contratos+</t>
  </si>
  <si>
    <t>EPC-PDA-CAS-009-2026</t>
  </si>
  <si>
    <t>RESOLUCIÓN No.031 (22 de Enero de 2026)</t>
  </si>
  <si>
    <t>JUNTA DE ACCION COMUNAL VEREDA LA MONTAÑA UBICADO EN EL MUNICIPIO DE SAN CAYETANO</t>
  </si>
  <si>
    <t xml:space="preserve">
AUNAR ESFUERZOS PARA EL FORTALECIMIENTO ADMINISTRATIVO, COMERCIAL, FINANCIERO, SOCIAL, AMBIENTAL, OPERATIVO Y TÉCNICO DEL PRESTADOR JUNTA DE ACCION COMUNAL VEREDA LA MONTAÑA UBICADO EN EL MUNICIPIO DE SAN CAYETANO DEL DEPARTAMENTO DE CUNDINAMARCA, EN EL MARCO DEL PLAN DE ASEGURAMIENTO 2024 -2027 LINEA ESTRATÉGICA PROGRAMA AGUA A LA VEREDA.</t>
  </si>
  <si>
    <t>20260235 de 12/02/2026</t>
  </si>
  <si>
    <t>19-02-2026</t>
  </si>
  <si>
    <t>18-12-2026</t>
  </si>
  <si>
    <t>https://www.secop.gov.co/CO1ContractsManagement/Tendering/ProcurementContractEdit/Update?ProfileName=CCE-11-Procedimiento_Publicidad&amp;PPI=CO1.PPI.45207971&amp;DocUniqueName=ContratoDeCompra&amp;DocTypeName=NextWay.Entities.Marketplace.Tendering.ProcurementContract&amp;ProfileVersion=12&amp;DocUniqueIdentifier=CO1.PCCNTR.9084794&amp;prevCtxUrl=https%3a%2f%2fwww.secop.gov.co%3a443%2fCO1ContractsManagement%2fTendering%2fProcurementContractManagement%2fIndex&amp;prevCtxLbl=Contratos+</t>
  </si>
  <si>
    <t xml:space="preserve">EPC-PDA-CAS-010-2026 </t>
  </si>
  <si>
    <t>EPC-PDA-CAS-010-2026</t>
  </si>
  <si>
    <t>RESOLUCIÓN No.032 (22 de Enero de 2026)</t>
  </si>
  <si>
    <t>30-01-2026</t>
  </si>
  <si>
    <t>ASOCIACION DE USUARIOS DEL ACUEDUCTO RURAL DE LA VEREDA ALTO GRANDE INSPECCION DE LA ESPERANZA UBICADO EN EL MUNICIPIO DE LA MESA</t>
  </si>
  <si>
    <t>AUNAR ESFUERZOS PARA EL FORTALECIMIENTO ADMINISTRATIVO, COMERCIAL, FINANCIERO, SOCIAL, AMBIENTAL, OPERATIVO Y TÉCNICO DEL PRESTADOR ASOCIACION DE USUARIOS DEL ACUEDUCTO RURAL DE LA VEREDA ALTO GRANDE INSPECCION DE LA ESPERANZA UBICADO EN EL MUNICIPIO DE LA MESA DEL DEPARTAMENTO DE CUNDINAMARCA, EN EL MARCO DEL PLAN DE ASEGURAMIENTO 2024 -2027 LINEA ESTRATÉGICA PROGRAMA AGUA A LA VEREDA</t>
  </si>
  <si>
    <t>https://www.secop.gov.co/CO1ContractsManagement/Tendering/ProcurementContractEdit/Update?ProfileName=CCE-11-Procedimiento_Publicidad&amp;PPI=CO1.PPI.45203927&amp;DocUniqueName=ContratoDeCompra&amp;DocTypeName=NextWay.Entities.Marketplace.Tendering.ProcurementContract&amp;ProfileVersion=12&amp;DocUniqueIdentifier=CO1.PCCNTR.9240452&amp;prevCtxUrl=https%3a%2f%2fwww.secop.gov.co%3a443%2fCO1ContractsManagement%2fTendering%2fProcurementContractManagement%2fIndex&amp;prevCtxLbl=Contratos+</t>
  </si>
  <si>
    <t>YUDI</t>
  </si>
  <si>
    <t>EPC-PDA-CAS-011-2026</t>
  </si>
  <si>
    <t>RESOLUCIÓN No. 043 (DEL 28 DE ENERO DEL 2026)</t>
  </si>
  <si>
    <t>ASOCIACION DE USUARIOS DEL ACUEDUCTO SUBIA CARBONERA DEL MUNICIPIO DE SILVANIA CUNDINAMARCA SIGLA AUASCS</t>
  </si>
  <si>
    <t xml:space="preserve">AUNAR ESFUERZOS PARA EL FORTALECIMIENTO ADMINISTRATIVO, COMERCIAL, FINANCIERO, SOCIAL, AMBIENTAL, OPERATIVO Y TECNICO DEL PRESTADOR ASOCIACION DE USUARIOS DEL ACUEDUCTO DE SUBIA CARBONERA UBICADO EN EL MUNICIPIO DE SILVANIA DEL DEPARTAMENTO DE CUNDINAMARCA SIGLA AUASCS, EN EL MARCO DEL PLAN DE ASEGURAMIENTO 2024 -2027 LINEA ESTRATÉGICA PROGRAMA AGUA A LA VEREDA.  </t>
  </si>
  <si>
    <t>https://www.secop.gov.co/CO1ContractsManagement/Tendering/ProcurementContractEdit/Update?ProfileName=CCE-11-Procedimiento_Publicidad&amp;PPI=CO1.PPI.45665458&amp;DocUniqueName=ContratoDeCompra&amp;DocTypeName=NextWay.Entities.Marketplace.Tendering.ProcurementContract&amp;ProfileVersion=12&amp;DocUniqueIdentifier=CO1.PCCNTR.9265311&amp;prevCtxUrl=https%3a%2f%2fwww.secop.gov.co%3a443%2fCO1ContractsManagement%2fTendering%2fProcurementContractManagement%2fIndex&amp;prevCtxLbl=Contratos+</t>
  </si>
  <si>
    <t>EPC-PDA-CAS-012-2026</t>
  </si>
  <si>
    <t>RESOLUCIÓN No. 044 (DEL 28 DE ENERO 2026)</t>
  </si>
  <si>
    <t>ASOCIACION DE SUSCRIPTORES DEL SERVICIO DE ACUEDUCTO ALCANTARILLADO Y ASEO DE LA VEREDA DE CRUCES DEL MUNICIPIO DE CHOCONTA ASOCRUCES ESP</t>
  </si>
  <si>
    <t xml:space="preserve">AUNAR ESFUERZOS PARA EL FORTALECIMIENTO ADMINISTRATIVO, COMERCIAL, FINANCIERO, SOCIAL, AMBIENTAL, OPERATIVO Y TÉCNICO DEL PRESTADOR ASOCIACION DE SUSCRIPTORES DEL SERVICIO DE ACUEDUCTO ALCANTARILLADO Y ASEO DE LA VEREDA DE CRUCES DEL MUNICIPIO DE CHOCONTA ASOCRUCES ESP UBICADO EN EL MUNICIPIO DE CHOCONTA DEL DEPARTAMENTO DE CUNDINAMARCA, EN EL MARCO DEL PLAN DE ASEGURAMIENTO 2024 -2027 LINEA ESTRATÉGICA PROGRAMA AGUA A LA VEREDA.   </t>
  </si>
  <si>
    <t>https://www.secop.gov.co/CO1ContractsManagement/Tendering/ProcurementContractEdit/Update?ProfileName=CCE-11-Procedimiento_Publicidad&amp;PPI=CO1.PPI.45669552&amp;DocUniqueName=ContratoDeCompra&amp;DocTypeName=NextWay.Entities.Marketplace.Tendering.ProcurementContract&amp;ProfileVersion=12&amp;DocUniqueIdentifier=CO1.PCCNTR.9276199&amp;prevCtxUrl=https%3a%2f%2fwww.secop.gov.co%3a443%2fCO1ContractsManagement%2fTendering%2fProcurementContractManagement%2fIndex&amp;prevCtxLbl=Contratos+</t>
  </si>
  <si>
    <t>ALEJANDRA</t>
  </si>
  <si>
    <t>EPC-PDA-CAS-013-2026</t>
  </si>
  <si>
    <t>RESOLUCIÓN No. 046 (DEL 28 DE ENERO DE 2026)</t>
  </si>
  <si>
    <t>JUNTA DE ACCION COMUNAL VEREDA DE RASPADOS - UNE</t>
  </si>
  <si>
    <t>AUNAR ESFUERZOS PARA EL FORTALECIMIENTO ADMINISTRATIVO, COMERCIAL, FINANCIERO, SOCIAL, AMBIENTAL, OPERATIVO Y TECNICO DEL PRESTADOR JUNTA DE ACCION COMUNAL VEREDA DE RASPADOS UBICADO EN EL MUNICIPIO DE UNE DEL DEPARTAMENTO DE CUNDINAMARCA, EN EL MARCO DEL PLAN DE ASEGURAMIENTO 2024 -2027 LINEA ESTRATÉGICA PROGRAMA AGUA A LA VEREDA.</t>
  </si>
  <si>
    <t>https://www.secop.gov.co/CO1ContractsManagement/Tendering/ProcurementContractEdit/Update?ProfileName=CCE-11-Procedimiento_Publicidad&amp;PPI=CO1.PPI.45668030&amp;DocUniqueName=ContratoDeCompra&amp;DocTypeName=NextWay.Entities.Marketplace.Tendering.ProcurementContract&amp;ProfileVersion=12&amp;DocUniqueIdentifier=CO1.PCCNTR.9263476&amp;prevCtxUrl=https%3a%2f%2fwww.secop.gov.co%3a443%2fCO1ContractsManagement%2fTendering%2fProcurementContractManagement%2fIndex&amp;prevCtxLbl=Contratos+</t>
  </si>
  <si>
    <t>EPC-PDA-CAS-014-2026</t>
  </si>
  <si>
    <t>RESOLUCIÓN No. 047 (DEL 28 DE ENERO DE 2026)</t>
  </si>
  <si>
    <t>ASOCIACION DE USUARIOS DEL ACUEDUCTO DE LAS VEREDAS LAUREL ALTO BAJO Y AGUAMARILLA</t>
  </si>
  <si>
    <t>AUNAR ESFUERZOS PARA EL FORTALECIMIENTO ADMINISTRATIVO, COMERCIAL, FINANCIERO, SOCIAL, AMBIENTAL, OPERATIVO Y TECNICO DEL PRESTADOR ASOCIACION DE USUARIOS DEL ACUEDUCTO DE LAS VEREDAS LAUREL ALTO BAJO Y AGUAMARILLA UBICADO EN EL MUNICIPIO DE SAN BERNARDO DEL DEPARTAMENTO DE CUNDINAMARCA, EN EL MARCO DEL PLAN DE ASEGURAMIENTO 2024 -2027 LINEA ESTRATÉGICA PROGRAMA AGUA A LA VEREDA.</t>
  </si>
  <si>
    <t>https://www.secop.gov.co/CO1ContractsManagement/Tendering/ProcurementContractEdit/Update?ProfileName=CCE-11-Procedimiento_Publicidad&amp;PPI=CO1.PPI.45669893&amp;DocUniqueName=ContratoDeCompra&amp;DocTypeName=NextWay.Entities.Marketplace.Tendering.ProcurementContract&amp;ProfileVersion=12&amp;DocUniqueIdentifier=CO1.PCCNTR.9278240&amp;prevCtxUrl=https%3a%2f%2fwww.secop.gov.co%3a443%2fCO1ContractsManagement%2fTendering%2fProcurementContractManagement%2fIndex&amp;prevCtxLbl=Contratos+</t>
  </si>
  <si>
    <t>EPC-PDA-CAS-015-2026</t>
  </si>
  <si>
    <t>RESOLUCIÓN No. 048 (DEL 28 DE ENERO DE 2026)</t>
  </si>
  <si>
    <t>ASOCIACION DE USUARIOS DEL ACUEDUCTO REGIONAL DE LAS VEREDAS DE RANCHERIA, PEÑAS, FRONTERA Y CABERA DEL MUNICIPIO DE GUACHETA DEPARTAMENTO DE CUNDINAMARCA- ACUEDUCTO REGIONAL 2 GUACHETA</t>
  </si>
  <si>
    <t>AUNAR ESFUERZOS PARA EL FORTALECIMIENTO ADMINISTRATIVO, COMERCIAL, FINANCIERO, SOCIAL, AMBIENTAL, OPERATIVO Y TÉCNICO DEL PRESTADOR ASOCIACION DE USUARIOS DEL ACUEDUCTO REGIONAL DE LAS VEREDAS DE RANCHERIA, PEÑAS, FRONTERA Y CABRERA DEL MUNICIPIO DE GUACHETA DEPARTAMENTO DE CUNDINAMARCA, EN EL MARCO DEL PLAN DE ASEGURAMIENTO 2024 -2027 LINEA ESTRATÉGICA PROGRAMA AGUA A LA VEREDA</t>
  </si>
  <si>
    <t>https://www.secop.gov.co/CO1ContractsManagement/Tendering/ProcurementContractEdit/Update?ProfileName=CCE-11-Procedimiento_Publicidad&amp;PPI=CO1.PPI.45671614&amp;DocUniqueName=ContratoDeCompra&amp;DocTypeName=NextWay.Entities.Marketplace.Tendering.ProcurementContract&amp;ProfileVersion=12&amp;DocUniqueIdentifier=CO1.PCCNTR.9278593&amp;prevCtxUrl=https%3a%2f%2fwww.secop.gov.co%3a443%2fCO1ContractsManagement%2fTendering%2fProcurementContractManagement%2fIndex&amp;prevCtxLbl=Contratos+</t>
  </si>
  <si>
    <t>EPC-PDA-CAS-016-2026</t>
  </si>
  <si>
    <t>RESOLUCIÓN No. 049 (DEL 28 DE ENERO DE 2026)</t>
  </si>
  <si>
    <t>ASOCIACION DE USUARIOS DEL ACUEDUCTO DE LA VEREDA DE BAJO PALMAR - VIOTA</t>
  </si>
  <si>
    <t>AUNAR ESFUERZOS PARA EL FORTALECIMIENTO ADMINISTRATIVO, COMERCIAL, FINANCIERO, SOCIAL, AMBIENTAL, OPERATIVO Y TECNICO DEL PRESTADOR ASOCIACION DE USUARIOS DEL ACUEDUCTO DE LA VEREDA DE BAJO PALMAR UBICADO EN EL MUNICIPIO DE VIOTA DEL DEPARTAMENTO DE CUNDINAMARCA, EN EL MARCO DEL PLAN DE ASEGURAMIENTO 2024 -2027 LINEA ESTRATÉGICA PROGRAMA AGUA A LA VEREDA</t>
  </si>
  <si>
    <t>https://www.secop.gov.co/CO1ContractsManagement/Tendering/ProcurementContractEdit/Update?ProfileName=CCE-11-Procedimiento_Publicidad&amp;PPI=CO1.PPI.45672462&amp;DocUniqueName=ContratoDeCompra&amp;DocTypeName=NextWay.Entities.Marketplace.Tendering.ProcurementContract&amp;ProfileVersion=12&amp;DocUniqueIdentifier=CO1.PCCNTR.9278855&amp;prevCtxUrl=https%3a%2f%2fwww.secop.gov.co%3a443%2fCO1ContractsManagement%2fTendering%2fProcurementContractManagement%2fIndex&amp;prevCtxLbl=Contratos+</t>
  </si>
  <si>
    <t xml:space="preserve">CAMILO O </t>
  </si>
  <si>
    <t>EPC-PDA-CAS-017-2026</t>
  </si>
  <si>
    <t>EPC-PDA-CAS-017-2026.</t>
  </si>
  <si>
    <t>RESOLUCIÓN No.052 (29 de Enero de 2026)</t>
  </si>
  <si>
    <t>ASOCIACION DE SUSCRIPTORES DEL SERVICIO DE AGUA POTABLE Y ALCANTARILLADO DE LA VEREDA SAN JORGE GAVILÁN</t>
  </si>
  <si>
    <t xml:space="preserve">AUNAR ESFUERZOS PARA EL FORTALECIMIENTO ADMINISTRATIVO, COMERCIAL, FINANCIERO, SOCIAL, AMBIENTAL, OPERATIVO Y TECNICO DEL PRESTADOR ASOCIACION DE SUSCRIPTORES DEL SERVICIO DE AGUA POTABLE Y ALCANTARILLADO DE LA VEREDA SAN JORGE GAVILÁN UBICADO EN EL MUNICIPIO DE ZIPAQUIRÁ DEL DEPARTAMENTO DE CUNDINAMARCA, EN EL MARCO DEL PLAN DE ASEGURAMIENTO 2024 -2027 LINEA ESTRATÉGICA PROGRAMA AGUA A LA VEREDA.  </t>
  </si>
  <si>
    <t>https://www.secop.gov.co/CO1ContractsManagement/Tendering/ProcurementContractEdit/Update?ProfileName=CCE-11-Procedimiento_Publicidad&amp;PPI=CO1.PPI.45703698&amp;DocUniqueName=ContratoDeCompra&amp;DocTypeName=NextWay.Entities.Marketplace.Tendering.ProcurementContract&amp;ProfileVersion=12&amp;DocUniqueIdentifier=CO1.PCCNTR.9284321&amp;prevCtxUrl=https%3a%2f%2fwww.secop.gov.co%3a443%2fCO1ContractsManagement%2fTendering%2fProcurementContractManagement%2fIndex&amp;prevCtxLbl=Contratos+</t>
  </si>
  <si>
    <t>EPC-PDA-CAS-018-2026</t>
  </si>
  <si>
    <t>RESOLUCIÓN No.053 (30 DE ENERO DE 2026)</t>
  </si>
  <si>
    <t>ASOCIACION DE USUARIOS DEL ACUEDUCTO SAN MARTIN LA SUERTE</t>
  </si>
  <si>
    <t>AUNAR ESFUERZOS PARA EL FORTALECIMIENTO ADMINISTRATIVO, COMERCIAL, FINANCIERO, SOCIAL, AMBIENTAL, OPERATIVO Y TÉCNICO DEL PRESTADOR ASOCIACION DE USUARIOS DEL ACUEDUCTO SAN MARTIN LA SUERTE UBICADO EN EL MUNICIPIO DE CABRERA DEL DEPARTAMENTO DE CUNDINAMARCA, EN EL MARCO DEL PLAN DE ASEGURAMIENTO 2024 -2027 LINEA ESTRATÉGICA PROGRAMA AGUA A LA VEREDA</t>
  </si>
  <si>
    <t>https://www.secop.gov.co/CO1ContractsManagement/Tendering/ProcurementContractEdit/Update?ProfileName=CCE-11-Procedimiento_Publicidad&amp;PPI=CO1.PPI.45726978&amp;DocUniqueName=ContratoDeCompra&amp;DocTypeName=NextWay.Entities.Marketplace.Tendering.ProcurementContract&amp;ProfileVersion=12&amp;DocUniqueIdentifier=CO1.PCCNTR.9296841&amp;prevCtxUrl=https%3a%2f%2fwww.secop.gov.co%3a443%2fCO1ContractsManagement%2fTendering%2fProcurementContractManagement%2fIndex&amp;prevCtxLbl=Contratos+</t>
  </si>
  <si>
    <t>EPC-PDA-CAS-019-2026</t>
  </si>
  <si>
    <t>RESOLUCIÓN No. 057 (DEL 30 DE ENERO DE 2026)</t>
  </si>
  <si>
    <t>JUNTA DE ACCION COMUNAL DE LA VEREDA SANTA MARTHA MUNICIPIO DE CABRERA</t>
  </si>
  <si>
    <t>AUNAR ESFUERZOS PARA EL FORTALECIMIENTO ADMINISTRATIVO, COMERCIAL, FINANCIERO, SOCIAL, AMBIENTAL, OPERATIVO Y TECNICO DEL PRESTADOR JUNTA DE ACCIÓN COMUNAL VEREDA SANTA MARTHA UBICADO EN EL MUNICIPIO DE CABRERA DEL DEPARTAMENTO DE CUNDINAMARCA, EN EL MARCO DEL PLAN DE ASEGURAMIENTO 2024 -2027 LINEA ESTRATÉGICA PROGRAMA AGUA A LA VEREDA</t>
  </si>
  <si>
    <t>https://www.secop.gov.co/CO1ContractsManagement/Tendering/ProcurementContractEdit/Update?ProfileName=CCE-11-Procedimiento_Publicidad&amp;PPI=CO1.PPI.45753120&amp;DocUniqueName=ContratoDeCompra&amp;DocTypeName=NextWay.Entities.Marketplace.Tendering.ProcurementContract&amp;ProfileVersion=12&amp;DocUniqueIdentifier=CO1.PCCNTR.9301130&amp;prevCtxUrl=https%3a%2f%2fwww.secop.gov.co%3a443%2fCO1ContractsManagement%2fTendering%2fProcurementContractManagement%2fIndex&amp;prevCtxLbl=Contratos+</t>
  </si>
  <si>
    <t>EPC-PDA-CAS-020-2026</t>
  </si>
  <si>
    <t>RESOLUCIÓN No. 058 (DEL 30 DE ENERO DE 2026)</t>
  </si>
  <si>
    <t xml:space="preserve"> LA ASOCIACION DE USUARIOS DEL ACUEDUCTO VEREDAL PALMAR ARRIBA SECTOR CHUSCAL, MUNICIPIO DE MANTA DEPARTAMENTO DE CUNDINAMARCA REPUBLICA DE COLOMBIA</t>
  </si>
  <si>
    <t>AUNAR ESFUERZOS PARA EL FORTALECIMIENTO ADMINISTRATIVO, COMERCIAL, FINANCIERO, SOCIAL, AMBIENTAL, OPERATIVO Y TECNICO DEL PRESTADOR LA ASOCIACIÓN DE USUARIOS DEL ACUEDUCTO VEREDAL PALMAR ARRIBA SECTOR EL CHUSCAL, MUNICIPIO DE MANTA DEPARTAMENTO DE CUNDINAMARCA REPÚBLICA DE COLOMBIA UBICADO EN EL MUNICIPIO DE MANTA DEL DEPARTAMENTO DE CUNDINAMARCA, EN EL MARCO DEL PLAN DE ASEGURAMIENTO 2024 -2027 LINEA ESTRATÉGICA PROGRAMA AGUA A LA VEREDA</t>
  </si>
  <si>
    <t>https://www.secop.gov.co/CO1ContractsManagement/Tendering/ProcurementContractEdit/Update?ProfileName=CCE-11-Procedimiento_Publicidad&amp;PPI=CO1.PPI.45765533&amp;DocUniqueName=ContratoDeCompra&amp;DocTypeName=NextWay.Entities.Marketplace.Tendering.ProcurementContract&amp;ProfileVersion=12&amp;DocUniqueIdentifier=CO1.PCCNTR.9306574&amp;prevCtxUrl=https%3a%2f%2fwww.secop.gov.co%3a443%2fCO1ContractsManagement%2fTendering%2fProcurementContractManagement%2fIndex&amp;prevCtxLbl=Contratos+</t>
  </si>
  <si>
    <t>EPC-PDA-CAS-021-2026</t>
  </si>
  <si>
    <t>RESOLUCIÓN No. 056 (DEL 30 DE ENERO DEL 2026)</t>
  </si>
  <si>
    <t>ASOCIACION DE USUARIOS DEL ACUEDUCTO RURAL DE LAS VEREDAS SALITRE-SAN LUIS DEL MUNICIPIO DE UNE DEPARTAMENTO CUNDINAMARCA-AUARSSUC</t>
  </si>
  <si>
    <t>AUNAR ESFUERZOS PARA EL FORTALECIMIENTO ADMINISTRATIVO, COMERCIAL, FINANCIERO, SOCIAL, AMBIENTAL, OPERATIVO Y TECNICO DEL PRESTADOR ASOCIACION DE USUARIOS DEL ACUEDUCTO RURAL DE LAS VEREDAS SALITRE-SAN LUIS DEL MUNICIPIO DE UNE DEPARTAMENTO CUNDINAMARCA-AUARSSUC-, EN EL MARCO DEL PLAN DE ASEGURAMIENTO 2024 -2027 LINEA ESTRATEGICA PROGRAMA AGUA A LA VEREDA.</t>
  </si>
  <si>
    <t>https://www.secop.gov.co/CO1ContractsManagement/Tendering/ProcurementContractEdit/Update?ProfileName=CCE-11-Procedimiento_Publicidad&amp;PPI=CO1.PPI.45754775&amp;DocUniqueName=ContratoDeCompra&amp;DocTypeName=NextWay.Entities.Marketplace.Tendering.ProcurementContract&amp;ProfileVersion=12&amp;DocUniqueIdentifier=CO1.PCCNTR.9302008&amp;prevCtxUrl=https%3a%2f%2fwww.secop.gov.co%3a443%2fCO1ContractsManagement%2fTendering%2fProcurementContractManagement%2fIndex&amp;prevCtxLbl=Contratos+</t>
  </si>
  <si>
    <t>EPC-PDA-CAS-022-2026</t>
  </si>
  <si>
    <t>RESOLUCIÓN No. 062 (DEL 30 DE ENERO DE 2026)</t>
  </si>
  <si>
    <t>JUNTA DE ACCION COMUNAL DE VEREDA DE EL RODEO UBICADO EN EL MUNICIPIO DEL PEÑON</t>
  </si>
  <si>
    <t xml:space="preserve">
AUNAR ESFUERZOS PARA EL FORTALECIMIENTO ADMINISTRATIVO, COMERCIAL, FINANCIERO, SOCIAL, AMBIENTAL, OPERATIVO Y TECNICO DEL PRESTADOR JUNTA DE ACCION COMUNAL DE VEREDA DE EL RODEO UBICADO EN EL MUNICIPIO DEL PEÑON DEL DEPARTAMENTO DE CUNDINAMARCA, EN EL MARCO DEL PLAN DE ASEGURAMIENTO 2024 -2027 LINEA ESTRATÉGICA PROGRAMA AGUA A LA VEREDA.</t>
  </si>
  <si>
    <t>EPC-PDA-CAS-023-2026</t>
  </si>
  <si>
    <t>EPC-PDA-CAS-024-2026</t>
  </si>
  <si>
    <t>EPC-PDA-CAS-025-2026</t>
  </si>
  <si>
    <t>EPC-PDA-CAS-026-2026</t>
  </si>
  <si>
    <t>EPC-PDA-CAS-027-2026</t>
  </si>
  <si>
    <t>EPC-PDA-CAS-028-2026</t>
  </si>
  <si>
    <t>EPC-PDA-CAS-029-2026</t>
  </si>
  <si>
    <t>EPC-PDA-CAS-030-2026</t>
  </si>
  <si>
    <t>EPC-PDA-CAS-031-2026</t>
  </si>
  <si>
    <t>EPC-PDA-CAS-032-2026</t>
  </si>
  <si>
    <t>EPC-PDA-CAS-033-2026</t>
  </si>
  <si>
    <t>EPC-PDA-CAS-034-2026</t>
  </si>
  <si>
    <t>EPC-PDA-CAS-035-2026</t>
  </si>
  <si>
    <t>EPC-PDA-CAS-036-2026</t>
  </si>
  <si>
    <t>EPC-PDA-CAS-037-2026</t>
  </si>
  <si>
    <t>EPC-PDA-CAS-038-2026</t>
  </si>
  <si>
    <t>EPC-PDA-CAS-039-2026</t>
  </si>
  <si>
    <t>EPC-PDA-CAS-040-2026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</si>
</sst>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1">
    <numFmt numFmtId="44" formatCode="_(&quot;$&quot;* #,##0.00_);_(&quot;$&quot;* \(#,##0.00\);_(&quot;$&quot;* &quot;-&quot;??_);_(@_)"/>
    <numFmt numFmtId="43" formatCode="_(* #,##0.00_);_(* \(#,##0.00\);_(* &quot;-&quot;??_);_(@_)"/>
    <numFmt numFmtId="164" formatCode="&quot;$&quot;\ #,##0;[Red]\-&quot;$&quot;\ #,##0"/>
    <numFmt numFmtId="165" formatCode="&quot;$&quot;\ #,##0.00;[Red]\-&quot;$&quot;\ #,##0.00"/>
    <numFmt numFmtId="166" formatCode="_-* #,##0.00_-;\-* #,##0.00_-;_-* &quot;-&quot;??_-;_-@_-"/>
    <numFmt numFmtId="167" formatCode="_-&quot;XDR&quot;* #,##0_-;\-&quot;XDR&quot;* #,##0_-;_-&quot;XDR&quot;* &quot;-&quot;_-;_-@_-"/>
    <numFmt numFmtId="168" formatCode="_-* #,##0.00\ &quot;€&quot;_-;\-* #,##0.00\ &quot;€&quot;_-;_-* &quot;-&quot;??\ &quot;€&quot;_-;_-@_-"/>
    <numFmt numFmtId="169" formatCode="[$$-240A]\ #,##0.00"/>
    <numFmt numFmtId="170" formatCode="d/mm/yyyy;@"/>
    <numFmt numFmtId="171" formatCode="&quot;XDR&quot;\ #,##0.00"/>
    <numFmt numFmtId="172" formatCode="&quot;XDR&quot;\ #,##0;[Red]&quot;XDR&quot;\ #,##0"/>
    <numFmt numFmtId="173" formatCode="_(&quot;XDR&quot;\ * #,##0.00_);_(&quot;XDR&quot;\ * \(#,##0.00\);_(&quot;XDR&quot;\ * &quot;-&quot;??_);_(@_)"/>
    <numFmt numFmtId="174" formatCode="#,##0;[Red]#,##0"/>
    <numFmt numFmtId="175" formatCode="_-* #,##0_-;\-* #,##0_-;_-* &quot;-&quot;??_-;_-@_-"/>
    <numFmt numFmtId="176" formatCode="&quot;$&quot;\ #,##0"/>
    <numFmt numFmtId="177" formatCode="yyyy\-mm\-dd;@"/>
    <numFmt numFmtId="178" formatCode="_-[$$-240A]\ * #,##0.00_-;\-[$$-240A]\ * #,##0.00_-;_-[$$-240A]\ * &quot;-&quot;??_-;_-@_-"/>
    <numFmt numFmtId="179" formatCode="dd/mm/yyyy;@"/>
    <numFmt numFmtId="180" formatCode="0;[Red]0"/>
    <numFmt numFmtId="181" formatCode="m/d/yy;@"/>
    <numFmt numFmtId="182" formatCode="&quot;$&quot;#,##0.00"/>
  </numFmts>
  <fonts count="43" x14ac:knownFonts="1">
    <font>
      <sz val="11"/>
      <color theme="1"/>
      <name val="Calibri"/>
      <family val="2"/>
      <scheme val="minor"/>
    </font>
    <font>
      <sz val="11"/>
      <color theme="1"/>
      <name val="Calibri"/>
      <family val="2"/>
      <scheme val="minor"/>
    </font>
    <font>
      <u/>
      <sz val="11"/>
      <color theme="10"/>
      <name val="Calibri"/>
      <family val="2"/>
    </font>
    <font>
      <sz val="10"/>
      <name val="Arial"/>
      <family val="2"/>
    </font>
    <font>
      <sz val="9"/>
      <color rgb="FF000000"/>
      <name val="Arial"/>
      <family val="2"/>
    </font>
    <font>
      <sz val="11"/>
      <name val="Tahoma"/>
      <family val="2"/>
    </font>
    <font>
      <sz val="11"/>
      <color theme="1"/>
      <name val="Tahoma"/>
      <family val="2"/>
    </font>
    <font>
      <sz val="10"/>
      <color theme="1"/>
      <name val="Verdana"/>
      <family val="2"/>
    </font>
    <font>
      <b/>
      <sz val="12"/>
      <name val="Tahoma"/>
      <family val="2"/>
    </font>
    <font>
      <b/>
      <sz val="12"/>
      <color theme="1"/>
      <name val="Tahoma"/>
      <family val="2"/>
    </font>
    <font>
      <sz val="8"/>
      <name val="Calibri"/>
      <family val="2"/>
      <scheme val="minor"/>
    </font>
    <font>
      <b/>
      <sz val="12"/>
      <name val="Arial"/>
      <family val="2"/>
    </font>
    <font>
      <b/>
      <sz val="11"/>
      <color theme="1"/>
      <name val="Tahoma"/>
      <family val="2"/>
    </font>
    <font>
      <b/>
      <sz val="10"/>
      <name val="Arial"/>
      <family val="2"/>
    </font>
    <font>
      <sz val="1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0"/>
      <color rgb="FF000000"/>
      <name val="Tahoma"/>
      <family val="2"/>
    </font>
    <font>
      <i/>
      <sz val="9"/>
      <color rgb="FF808080"/>
      <name val="Arial"/>
      <family val="2"/>
    </font>
    <font>
      <b/>
      <sz val="11"/>
      <name val="Calibri"/>
      <family val="2"/>
      <scheme val="minor"/>
    </font>
    <font>
      <sz val="12"/>
      <name val="Tahoma"/>
      <family val="2"/>
    </font>
    <font>
      <sz val="12"/>
      <color theme="1"/>
      <name val="Tahoma"/>
      <family val="2"/>
    </font>
    <font>
      <sz val="11"/>
      <color rgb="FFFF0000"/>
      <name val="Tahoma"/>
      <family val="2"/>
    </font>
    <font>
      <sz val="9"/>
      <color theme="1"/>
      <name val="Tahoma"/>
      <family val="2"/>
    </font>
    <font>
      <sz val="11"/>
      <color indexed="8"/>
      <name val="Tahoma"/>
      <family val="2"/>
    </font>
    <font>
      <u/>
      <sz val="11"/>
      <color theme="10"/>
      <name val="Calibri"/>
      <family val="2"/>
      <scheme val="minor"/>
    </font>
    <font>
      <sz val="9"/>
      <color rgb="FF000000"/>
      <name val="Arial"/>
      <family val="2"/>
      <charset val="1"/>
    </font>
    <font>
      <sz val="11"/>
      <color rgb="FF000000"/>
      <name val="Tahoma"/>
      <family val="2"/>
    </font>
    <font>
      <sz val="11"/>
      <color theme="1"/>
      <name val="Tahoma"/>
    </font>
    <font>
      <sz val="11"/>
      <name val="Tahoma"/>
    </font>
    <font>
      <sz val="11"/>
      <color rgb="FF000000"/>
      <name val="Tahoma"/>
    </font>
    <font>
      <sz val="11"/>
      <color rgb="FF000000"/>
      <name val="Tahoma"/>
      <charset val="1"/>
    </font>
    <font>
      <sz val="11"/>
      <color rgb="FF242424"/>
      <name val="Tahoma"/>
    </font>
    <font>
      <b/>
      <sz val="11"/>
      <color rgb="FF000000"/>
      <name val="Tahoma"/>
      <family val="2"/>
    </font>
    <font>
      <sz val="9"/>
      <color rgb="FF000000"/>
      <name val="Arial"/>
    </font>
    <font>
      <u/>
      <sz val="11"/>
      <color rgb="FF0000FF"/>
      <name val="Calibri"/>
      <family val="2"/>
    </font>
    <font>
      <b/>
      <sz val="12"/>
      <color rgb="FF000000"/>
      <name val="Tahoma"/>
      <family val="2"/>
    </font>
    <font>
      <sz val="11"/>
      <color rgb="FF000000"/>
      <name val="Tahoma"/>
      <family val="2"/>
      <charset val="1"/>
    </font>
    <font>
      <b/>
      <sz val="11"/>
      <color rgb="FF000000"/>
      <name val="Calibri"/>
      <family val="2"/>
    </font>
    <font>
      <sz val="11"/>
      <color rgb="FFFF0000"/>
      <name val="Tahoma"/>
    </font>
    <font>
      <sz val="11"/>
      <color rgb="FF000000"/>
      <name val="Arial"/>
      <family val="2"/>
      <charset val="1"/>
    </font>
    <font>
      <sz val="11"/>
      <color rgb="FF0000FF"/>
      <name val="Tahoma"/>
      <family val="2"/>
    </font>
  </fonts>
  <fills count="22">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rgb="FFAFED81"/>
        <bgColor indexed="64"/>
      </patternFill>
    </fill>
    <fill>
      <patternFill patternType="solid">
        <fgColor rgb="FFFFFFCC"/>
        <bgColor indexed="64"/>
      </patternFill>
    </fill>
    <fill>
      <patternFill patternType="solid">
        <fgColor rgb="FF00CCFF"/>
        <bgColor indexed="64"/>
      </patternFill>
    </fill>
    <fill>
      <patternFill patternType="solid">
        <fgColor rgb="FFFFCCCC"/>
        <bgColor indexed="64"/>
      </patternFill>
    </fill>
    <fill>
      <patternFill patternType="solid">
        <fgColor rgb="FFFFFFFF"/>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rgb="FF6B1F60"/>
        <bgColor indexed="64"/>
      </patternFill>
    </fill>
    <fill>
      <patternFill patternType="solid">
        <fgColor theme="8" tint="0.59999389629810485"/>
        <bgColor indexed="64"/>
      </patternFill>
    </fill>
    <fill>
      <patternFill patternType="solid">
        <fgColor rgb="FFFFC000"/>
        <bgColor indexed="64"/>
      </patternFill>
    </fill>
    <fill>
      <patternFill patternType="solid">
        <fgColor theme="5" tint="0.79998168889431442"/>
        <bgColor indexed="64"/>
      </patternFill>
    </fill>
    <fill>
      <patternFill patternType="solid">
        <fgColor rgb="FF92D050"/>
        <bgColor indexed="64"/>
      </patternFill>
    </fill>
    <fill>
      <patternFill patternType="solid">
        <fgColor rgb="FF31869B"/>
        <bgColor rgb="FF000000"/>
      </patternFill>
    </fill>
    <fill>
      <patternFill patternType="solid">
        <fgColor rgb="FFFFFFFF"/>
        <bgColor rgb="FF000000"/>
      </patternFill>
    </fill>
    <fill>
      <patternFill patternType="solid">
        <fgColor rgb="FFF2DCDB"/>
        <bgColor rgb="FF000000"/>
      </patternFill>
    </fill>
    <fill>
      <patternFill patternType="solid">
        <fgColor rgb="FFE6B8B7"/>
        <bgColor rgb="FF000000"/>
      </patternFill>
    </fill>
    <fill>
      <patternFill patternType="solid">
        <fgColor theme="7" tint="0.59999389629810485"/>
        <bgColor indexed="64"/>
      </patternFill>
    </fill>
  </fills>
  <borders count="3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000000"/>
      </right>
      <top style="medium">
        <color indexed="64"/>
      </top>
      <bottom style="medium">
        <color indexed="64"/>
      </bottom>
      <diagonal/>
    </border>
    <border>
      <left/>
      <right style="medium">
        <color rgb="FF000000"/>
      </right>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diagonal/>
    </border>
    <border>
      <left/>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rgb="FF000000"/>
      </right>
      <top/>
      <bottom/>
      <diagonal/>
    </border>
    <border>
      <left style="thin">
        <color indexed="64"/>
      </left>
      <right/>
      <top style="thin">
        <color indexed="64"/>
      </top>
      <bottom/>
      <diagonal/>
    </border>
    <border>
      <left style="thin">
        <color rgb="FF000000"/>
      </left>
      <right/>
      <top style="thin">
        <color rgb="FF000000"/>
      </top>
      <bottom/>
      <diagonal/>
    </border>
    <border>
      <left/>
      <right/>
      <top style="thin">
        <color indexed="64"/>
      </top>
      <bottom/>
      <diagonal/>
    </border>
    <border>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indexed="64"/>
      </right>
      <top/>
      <bottom/>
      <diagonal/>
    </border>
    <border>
      <left/>
      <right/>
      <top/>
      <bottom style="thin">
        <color indexed="64"/>
      </bottom>
      <diagonal/>
    </border>
    <border>
      <left style="thin">
        <color rgb="FF000000"/>
      </left>
      <right/>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top/>
      <bottom/>
      <diagonal/>
    </border>
  </borders>
  <cellStyleXfs count="27">
    <xf numFmtId="0" fontId="0" fillId="0" borderId="0"/>
    <xf numFmtId="168" fontId="1" fillId="0" borderId="0" applyFont="0" applyFill="0" applyBorder="0" applyAlignment="0" applyProtection="0"/>
    <xf numFmtId="0" fontId="2" fillId="0" borderId="0" applyNumberFormat="0" applyFill="0" applyBorder="0" applyAlignment="0" applyProtection="0">
      <alignment vertical="top"/>
      <protection locked="0"/>
    </xf>
    <xf numFmtId="0" fontId="1" fillId="0" borderId="0"/>
    <xf numFmtId="43" fontId="1" fillId="0" borderId="0" applyFont="0" applyFill="0" applyBorder="0" applyAlignment="0" applyProtection="0"/>
    <xf numFmtId="0" fontId="3" fillId="0" borderId="0"/>
    <xf numFmtId="173" fontId="1" fillId="0" borderId="0" applyFont="0" applyFill="0" applyBorder="0" applyAlignment="0" applyProtection="0"/>
    <xf numFmtId="166" fontId="1" fillId="0" borderId="0" applyFont="0" applyFill="0" applyBorder="0" applyAlignment="0" applyProtection="0"/>
    <xf numFmtId="49" fontId="7" fillId="0" borderId="0" applyFill="0" applyBorder="0" applyProtection="0">
      <alignment horizontal="left" vertical="center"/>
    </xf>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6" fillId="0" borderId="0" applyNumberFormat="0" applyFill="0" applyBorder="0" applyAlignment="0" applyProtection="0"/>
  </cellStyleXfs>
  <cellXfs count="577">
    <xf numFmtId="0" fontId="0" fillId="0" borderId="0" xfId="0"/>
    <xf numFmtId="0" fontId="6" fillId="0" borderId="0" xfId="0" applyFont="1" applyAlignment="1">
      <alignment horizontal="center" vertical="center" wrapText="1"/>
    </xf>
    <xf numFmtId="0" fontId="6" fillId="3" borderId="0" xfId="0" applyFont="1" applyFill="1" applyAlignment="1">
      <alignment horizontal="center" vertical="center" wrapText="1"/>
    </xf>
    <xf numFmtId="0" fontId="5" fillId="0" borderId="0" xfId="0" applyFont="1" applyAlignment="1">
      <alignment horizontal="center" vertical="center" wrapText="1"/>
    </xf>
    <xf numFmtId="172" fontId="6" fillId="0" borderId="0" xfId="0" applyNumberFormat="1" applyFont="1" applyAlignment="1">
      <alignment horizontal="center" vertical="center" wrapText="1"/>
    </xf>
    <xf numFmtId="171" fontId="6" fillId="0" borderId="0" xfId="1" applyNumberFormat="1" applyFont="1" applyAlignment="1">
      <alignment horizontal="center" vertical="center" wrapText="1"/>
    </xf>
    <xf numFmtId="0" fontId="9" fillId="0" borderId="0" xfId="0" applyFont="1" applyAlignment="1">
      <alignment horizontal="center" vertical="center" wrapText="1"/>
    </xf>
    <xf numFmtId="175" fontId="6" fillId="0" borderId="0" xfId="7" applyNumberFormat="1" applyFont="1" applyBorder="1" applyAlignment="1">
      <alignment horizontal="center" vertical="center" wrapText="1"/>
    </xf>
    <xf numFmtId="0" fontId="6" fillId="0" borderId="0" xfId="0" applyFont="1" applyAlignment="1">
      <alignment vertical="center"/>
    </xf>
    <xf numFmtId="0" fontId="9" fillId="0" borderId="0" xfId="0" applyFont="1" applyAlignment="1">
      <alignment vertical="center"/>
    </xf>
    <xf numFmtId="167" fontId="6" fillId="0" borderId="0" xfId="1" applyNumberFormat="1" applyFont="1" applyAlignment="1">
      <alignment horizontal="center" vertical="center" wrapText="1"/>
    </xf>
    <xf numFmtId="167" fontId="8" fillId="2" borderId="2" xfId="1" applyNumberFormat="1" applyFont="1" applyFill="1" applyBorder="1" applyAlignment="1">
      <alignment horizontal="center" vertical="center" wrapText="1"/>
    </xf>
    <xf numFmtId="172" fontId="8" fillId="2" borderId="2" xfId="1" applyNumberFormat="1" applyFont="1" applyFill="1" applyBorder="1" applyAlignment="1">
      <alignment horizontal="center" vertical="center" wrapText="1"/>
    </xf>
    <xf numFmtId="169" fontId="8" fillId="7" borderId="2" xfId="1" applyNumberFormat="1" applyFont="1" applyFill="1" applyBorder="1" applyAlignment="1">
      <alignment horizontal="center" vertical="center" wrapText="1"/>
    </xf>
    <xf numFmtId="171" fontId="8" fillId="7" borderId="2" xfId="1" applyNumberFormat="1" applyFont="1" applyFill="1" applyBorder="1" applyAlignment="1">
      <alignment horizontal="center" vertical="center" wrapText="1"/>
    </xf>
    <xf numFmtId="169" fontId="8" fillId="4" borderId="2" xfId="1" applyNumberFormat="1" applyFont="1" applyFill="1" applyBorder="1" applyAlignment="1">
      <alignment horizontal="center" vertical="center" wrapText="1"/>
    </xf>
    <xf numFmtId="169" fontId="8" fillId="5" borderId="2" xfId="1" applyNumberFormat="1" applyFont="1" applyFill="1" applyBorder="1" applyAlignment="1">
      <alignment horizontal="center" vertical="center" wrapText="1"/>
    </xf>
    <xf numFmtId="169" fontId="8" fillId="6" borderId="2" xfId="1" applyNumberFormat="1" applyFont="1" applyFill="1" applyBorder="1" applyAlignment="1">
      <alignment horizontal="center" vertical="center" wrapText="1"/>
    </xf>
    <xf numFmtId="0" fontId="8" fillId="7" borderId="2"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0" fillId="0" borderId="0" xfId="0" applyAlignment="1">
      <alignment horizontal="center" vertical="center"/>
    </xf>
    <xf numFmtId="0" fontId="13" fillId="9" borderId="2" xfId="0" applyFont="1" applyFill="1" applyBorder="1" applyAlignment="1">
      <alignment horizontal="center" vertical="center" wrapText="1"/>
    </xf>
    <xf numFmtId="169" fontId="13" fillId="9" borderId="2" xfId="1" applyNumberFormat="1" applyFont="1" applyFill="1" applyBorder="1" applyAlignment="1" applyProtection="1">
      <alignment horizontal="center" vertical="center" wrapText="1"/>
      <protection locked="0"/>
    </xf>
    <xf numFmtId="169" fontId="13" fillId="10" borderId="2" xfId="1" applyNumberFormat="1" applyFont="1" applyFill="1" applyBorder="1" applyAlignment="1" applyProtection="1">
      <alignment horizontal="center" vertical="center" wrapText="1"/>
      <protection locked="0"/>
    </xf>
    <xf numFmtId="0" fontId="13" fillId="12" borderId="2" xfId="0" applyFont="1" applyFill="1"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justify" vertical="center" wrapText="1"/>
    </xf>
    <xf numFmtId="0" fontId="15" fillId="0" borderId="0" xfId="0" applyFont="1"/>
    <xf numFmtId="165" fontId="0" fillId="0" borderId="5" xfId="0" applyNumberFormat="1" applyBorder="1" applyAlignment="1">
      <alignment horizontal="center" vertical="center" wrapText="1"/>
    </xf>
    <xf numFmtId="165" fontId="0" fillId="0" borderId="2" xfId="0" applyNumberFormat="1" applyBorder="1" applyAlignment="1">
      <alignment horizontal="center" vertical="center" wrapText="1"/>
    </xf>
    <xf numFmtId="165" fontId="15" fillId="0" borderId="2"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5" xfId="0" applyBorder="1" applyAlignment="1">
      <alignment horizontal="justify" vertical="center"/>
    </xf>
    <xf numFmtId="0" fontId="0" fillId="0" borderId="2" xfId="0" applyBorder="1" applyAlignment="1">
      <alignment horizontal="justify" vertical="center"/>
    </xf>
    <xf numFmtId="0" fontId="16" fillId="0" borderId="0" xfId="0" applyFont="1"/>
    <xf numFmtId="0" fontId="15" fillId="0" borderId="0" xfId="0" applyFont="1" applyAlignment="1">
      <alignment horizontal="center" vertical="center"/>
    </xf>
    <xf numFmtId="0" fontId="0" fillId="0" borderId="0" xfId="0" applyAlignment="1">
      <alignment horizontal="center" vertical="center" wrapText="1"/>
    </xf>
    <xf numFmtId="176" fontId="0" fillId="0" borderId="2" xfId="0" applyNumberFormat="1" applyBorder="1" applyAlignment="1">
      <alignment horizontal="justify" vertical="center" wrapText="1"/>
    </xf>
    <xf numFmtId="168" fontId="11" fillId="13" borderId="2" xfId="1" applyFont="1" applyFill="1" applyBorder="1" applyAlignment="1" applyProtection="1">
      <alignment horizontal="center" vertical="center" wrapText="1"/>
      <protection locked="0"/>
    </xf>
    <xf numFmtId="14" fontId="15" fillId="0" borderId="2" xfId="0" applyNumberFormat="1" applyFont="1" applyBorder="1" applyAlignment="1">
      <alignment horizontal="center" vertical="center" wrapText="1"/>
    </xf>
    <xf numFmtId="14" fontId="0" fillId="0" borderId="2" xfId="0" applyNumberFormat="1" applyBorder="1" applyAlignment="1">
      <alignment horizontal="center" vertical="center" wrapText="1"/>
    </xf>
    <xf numFmtId="176" fontId="15" fillId="0" borderId="2" xfId="0" applyNumberFormat="1" applyFont="1" applyBorder="1" applyAlignment="1">
      <alignment horizontal="center" vertical="center" wrapText="1"/>
    </xf>
    <xf numFmtId="168" fontId="11" fillId="14" borderId="2" xfId="1" applyFont="1" applyFill="1" applyBorder="1" applyAlignment="1" applyProtection="1">
      <alignment horizontal="center" vertical="center" wrapText="1"/>
      <protection locked="0"/>
    </xf>
    <xf numFmtId="0" fontId="18" fillId="0" borderId="0" xfId="0" applyFont="1" applyAlignment="1">
      <alignment horizontal="center" vertical="center" wrapText="1"/>
    </xf>
    <xf numFmtId="14" fontId="18" fillId="0" borderId="0" xfId="0" applyNumberFormat="1" applyFont="1" applyAlignment="1">
      <alignment horizontal="center" vertical="center" wrapText="1"/>
    </xf>
    <xf numFmtId="0" fontId="18" fillId="0" borderId="0" xfId="0" applyFont="1" applyAlignment="1">
      <alignment horizontal="center" wrapText="1"/>
    </xf>
    <xf numFmtId="0" fontId="2" fillId="0" borderId="2" xfId="2" applyBorder="1" applyAlignment="1" applyProtection="1">
      <alignment horizontal="justify" vertical="center" wrapText="1"/>
    </xf>
    <xf numFmtId="168" fontId="11" fillId="9" borderId="5" xfId="1" applyFont="1" applyFill="1" applyBorder="1" applyAlignment="1" applyProtection="1">
      <alignment horizontal="center" vertical="center" wrapText="1"/>
      <protection locked="0"/>
    </xf>
    <xf numFmtId="0" fontId="14" fillId="0" borderId="4" xfId="0" applyFont="1" applyBorder="1" applyAlignment="1">
      <alignment horizontal="justify" vertical="center" wrapText="1"/>
    </xf>
    <xf numFmtId="165" fontId="18" fillId="8" borderId="6" xfId="0" applyNumberFormat="1" applyFont="1" applyFill="1" applyBorder="1" applyAlignment="1">
      <alignment horizontal="center" vertical="center"/>
    </xf>
    <xf numFmtId="165" fontId="18" fillId="8" borderId="7" xfId="0" applyNumberFormat="1" applyFont="1" applyFill="1" applyBorder="1" applyAlignment="1">
      <alignment horizontal="center" vertical="center"/>
    </xf>
    <xf numFmtId="165" fontId="18" fillId="8" borderId="8" xfId="0" applyNumberFormat="1" applyFont="1" applyFill="1" applyBorder="1" applyAlignment="1">
      <alignment horizontal="center" vertical="center"/>
    </xf>
    <xf numFmtId="165" fontId="18" fillId="0" borderId="0" xfId="0" applyNumberFormat="1" applyFont="1"/>
    <xf numFmtId="0" fontId="0" fillId="0" borderId="4" xfId="0" applyBorder="1" applyAlignment="1">
      <alignment horizontal="center" vertical="center"/>
    </xf>
    <xf numFmtId="0" fontId="0" fillId="0" borderId="5" xfId="0" applyBorder="1" applyAlignment="1">
      <alignment horizontal="center" vertical="center" wrapText="1"/>
    </xf>
    <xf numFmtId="0" fontId="16" fillId="0" borderId="5" xfId="0" applyFont="1" applyBorder="1" applyAlignment="1">
      <alignment horizontal="center" vertical="center" wrapText="1"/>
    </xf>
    <xf numFmtId="0" fontId="17" fillId="0" borderId="0" xfId="0" applyFont="1" applyAlignment="1">
      <alignment horizontal="center" vertical="center"/>
    </xf>
    <xf numFmtId="0" fontId="16" fillId="0" borderId="3" xfId="0" applyFont="1" applyBorder="1" applyAlignment="1">
      <alignment horizontal="justify" vertical="center" wrapText="1"/>
    </xf>
    <xf numFmtId="0" fontId="0" fillId="0" borderId="4" xfId="0" applyBorder="1"/>
    <xf numFmtId="169" fontId="8" fillId="2" borderId="2" xfId="1" applyNumberFormat="1" applyFont="1" applyFill="1" applyBorder="1" applyAlignment="1">
      <alignment horizontal="center" vertical="center" wrapText="1"/>
    </xf>
    <xf numFmtId="175" fontId="8" fillId="2" borderId="2" xfId="7" applyNumberFormat="1" applyFont="1" applyFill="1" applyBorder="1" applyAlignment="1">
      <alignment horizontal="center" vertical="center" wrapText="1"/>
    </xf>
    <xf numFmtId="170" fontId="8" fillId="2" borderId="2" xfId="1"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3" borderId="0" xfId="0" applyFont="1" applyFill="1" applyAlignment="1">
      <alignment horizontal="center" vertical="center" wrapText="1"/>
    </xf>
    <xf numFmtId="178" fontId="6" fillId="3" borderId="3" xfId="1" applyNumberFormat="1" applyFont="1" applyFill="1" applyBorder="1" applyAlignment="1">
      <alignment horizontal="center" vertical="center"/>
    </xf>
    <xf numFmtId="169" fontId="9" fillId="3" borderId="0" xfId="0" applyNumberFormat="1" applyFont="1" applyFill="1" applyAlignment="1">
      <alignment vertical="center"/>
    </xf>
    <xf numFmtId="0" fontId="6" fillId="3" borderId="2"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172" fontId="6"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167" fontId="6" fillId="0" borderId="2" xfId="1" applyNumberFormat="1" applyFont="1" applyBorder="1" applyAlignment="1">
      <alignment horizontal="center" vertical="center" wrapText="1"/>
    </xf>
    <xf numFmtId="0" fontId="2" fillId="0" borderId="2" xfId="2" applyBorder="1" applyAlignment="1" applyProtection="1">
      <alignment horizontal="center" vertical="center" wrapText="1"/>
    </xf>
    <xf numFmtId="0" fontId="6" fillId="3" borderId="1" xfId="0" applyFont="1" applyFill="1" applyBorder="1" applyAlignment="1">
      <alignment horizontal="center" vertical="center" wrapText="1"/>
    </xf>
    <xf numFmtId="0" fontId="4" fillId="0" borderId="0" xfId="0" applyFont="1" applyAlignment="1">
      <alignment horizontal="justify" vertical="center" wrapText="1"/>
    </xf>
    <xf numFmtId="14" fontId="25" fillId="0" borderId="9" xfId="0" applyNumberFormat="1" applyFont="1" applyBorder="1" applyAlignment="1">
      <alignment horizontal="center" vertical="center" wrapText="1"/>
    </xf>
    <xf numFmtId="175" fontId="6" fillId="0" borderId="2" xfId="7" applyNumberFormat="1" applyFont="1" applyBorder="1" applyAlignment="1">
      <alignment horizontal="center" vertical="center" wrapText="1"/>
    </xf>
    <xf numFmtId="0" fontId="6" fillId="16" borderId="0" xfId="0" applyFont="1" applyFill="1" applyAlignment="1">
      <alignment horizontal="center" vertical="center" wrapText="1"/>
    </xf>
    <xf numFmtId="0" fontId="6" fillId="16" borderId="0" xfId="0" applyFont="1" applyFill="1" applyAlignment="1">
      <alignment vertical="center"/>
    </xf>
    <xf numFmtId="0" fontId="29" fillId="0" borderId="9" xfId="0" applyFont="1" applyBorder="1" applyAlignment="1">
      <alignment horizontal="center" vertical="center" wrapText="1"/>
    </xf>
    <xf numFmtId="0" fontId="30" fillId="0" borderId="9" xfId="0" applyFont="1" applyBorder="1" applyAlignment="1">
      <alignment horizontal="center" vertical="center" wrapText="1"/>
    </xf>
    <xf numFmtId="0" fontId="9" fillId="2" borderId="9" xfId="0" applyFont="1" applyFill="1" applyBorder="1" applyAlignment="1">
      <alignment horizontal="center" vertical="center" wrapText="1"/>
    </xf>
    <xf numFmtId="169" fontId="8" fillId="2" borderId="9" xfId="1" applyNumberFormat="1" applyFont="1" applyFill="1" applyBorder="1" applyAlignment="1">
      <alignment horizontal="center" vertical="center" wrapText="1"/>
    </xf>
    <xf numFmtId="0" fontId="6" fillId="3" borderId="9"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4" fillId="3" borderId="9" xfId="0" applyFont="1" applyFill="1" applyBorder="1" applyAlignment="1">
      <alignment horizontal="center" vertical="center"/>
    </xf>
    <xf numFmtId="177" fontId="6" fillId="3" borderId="9" xfId="0" applyNumberFormat="1" applyFont="1" applyFill="1" applyBorder="1" applyAlignment="1">
      <alignment horizontal="center" vertical="center" wrapText="1"/>
    </xf>
    <xf numFmtId="174" fontId="5" fillId="3" borderId="9" xfId="1" applyNumberFormat="1" applyFont="1" applyFill="1" applyBorder="1" applyAlignment="1">
      <alignment horizontal="center" vertical="center" wrapText="1"/>
    </xf>
    <xf numFmtId="174" fontId="21" fillId="3" borderId="9" xfId="1" applyNumberFormat="1" applyFont="1" applyFill="1" applyBorder="1" applyAlignment="1">
      <alignment horizontal="center" vertical="center" wrapText="1"/>
    </xf>
    <xf numFmtId="14" fontId="6" fillId="3" borderId="9" xfId="0" applyNumberFormat="1" applyFont="1" applyFill="1" applyBorder="1" applyAlignment="1">
      <alignment horizontal="center" vertical="center" wrapText="1"/>
    </xf>
    <xf numFmtId="178" fontId="6" fillId="3" borderId="9" xfId="0" applyNumberFormat="1" applyFont="1" applyFill="1" applyBorder="1" applyAlignment="1">
      <alignment horizontal="center" vertical="center" wrapText="1"/>
    </xf>
    <xf numFmtId="169" fontId="21" fillId="3" borderId="9" xfId="1" applyNumberFormat="1" applyFont="1" applyFill="1" applyBorder="1" applyAlignment="1">
      <alignment horizontal="center" vertical="center" wrapText="1"/>
    </xf>
    <xf numFmtId="0" fontId="6" fillId="0" borderId="9" xfId="0" applyFont="1" applyBorder="1" applyAlignment="1">
      <alignment horizontal="center" vertical="center" wrapText="1"/>
    </xf>
    <xf numFmtId="174" fontId="6" fillId="0" borderId="9" xfId="0" applyNumberFormat="1" applyFont="1" applyBorder="1" applyAlignment="1">
      <alignment horizontal="center" vertical="center" wrapText="1"/>
    </xf>
    <xf numFmtId="172" fontId="6" fillId="0" borderId="9" xfId="0" applyNumberFormat="1" applyFont="1" applyBorder="1" applyAlignment="1">
      <alignment horizontal="center" vertical="center" wrapText="1"/>
    </xf>
    <xf numFmtId="0" fontId="5" fillId="0" borderId="9" xfId="0" applyFont="1" applyBorder="1" applyAlignment="1">
      <alignment horizontal="center" vertical="center" wrapText="1"/>
    </xf>
    <xf numFmtId="167" fontId="6" fillId="0" borderId="9" xfId="1" applyNumberFormat="1" applyFont="1" applyBorder="1" applyAlignment="1">
      <alignment horizontal="center" vertical="center" wrapText="1"/>
    </xf>
    <xf numFmtId="14" fontId="6" fillId="0" borderId="9" xfId="0" applyNumberFormat="1" applyFont="1" applyBorder="1" applyAlignment="1">
      <alignment horizontal="center" vertical="center" wrapText="1"/>
    </xf>
    <xf numFmtId="0" fontId="4" fillId="0" borderId="9" xfId="0" applyFont="1" applyBorder="1" applyAlignment="1">
      <alignment horizontal="center" vertical="center"/>
    </xf>
    <xf numFmtId="0" fontId="2" fillId="0" borderId="9" xfId="2" applyBorder="1" applyAlignment="1" applyProtection="1">
      <alignment horizontal="center" vertical="center" wrapText="1"/>
    </xf>
    <xf numFmtId="0" fontId="24" fillId="3" borderId="9" xfId="0" applyFont="1" applyFill="1" applyBorder="1" applyAlignment="1">
      <alignment horizontal="center" vertical="center" wrapText="1"/>
    </xf>
    <xf numFmtId="166" fontId="6" fillId="3" borderId="9" xfId="7" applyFont="1" applyFill="1" applyBorder="1" applyAlignment="1">
      <alignment horizontal="center" vertical="center" wrapText="1"/>
    </xf>
    <xf numFmtId="0" fontId="6" fillId="10" borderId="9" xfId="0" applyFont="1" applyFill="1" applyBorder="1" applyAlignment="1">
      <alignment horizontal="center" vertical="center" wrapText="1"/>
    </xf>
    <xf numFmtId="177" fontId="6" fillId="3" borderId="9" xfId="0" applyNumberFormat="1" applyFont="1" applyFill="1" applyBorder="1" applyAlignment="1">
      <alignment horizontal="center" vertical="center"/>
    </xf>
    <xf numFmtId="180" fontId="6" fillId="3" borderId="9" xfId="0" applyNumberFormat="1" applyFont="1" applyFill="1" applyBorder="1" applyAlignment="1">
      <alignment horizontal="center" vertical="center" wrapText="1"/>
    </xf>
    <xf numFmtId="0" fontId="6" fillId="0" borderId="9" xfId="0" applyFont="1" applyBorder="1" applyAlignment="1">
      <alignment horizontal="center" wrapText="1"/>
    </xf>
    <xf numFmtId="0" fontId="25" fillId="3" borderId="9" xfId="0" applyFont="1" applyFill="1" applyBorder="1" applyAlignment="1">
      <alignment horizontal="center" vertical="center" wrapText="1"/>
    </xf>
    <xf numFmtId="174" fontId="5" fillId="3" borderId="9" xfId="0" applyNumberFormat="1" applyFont="1" applyFill="1" applyBorder="1" applyAlignment="1">
      <alignment horizontal="center" vertical="center" wrapText="1"/>
    </xf>
    <xf numFmtId="175" fontId="6" fillId="0" borderId="9" xfId="7" applyNumberFormat="1" applyFont="1" applyBorder="1" applyAlignment="1">
      <alignment horizontal="center" vertical="center" wrapText="1"/>
    </xf>
    <xf numFmtId="0" fontId="23" fillId="0" borderId="9" xfId="0" applyFont="1" applyBorder="1" applyAlignment="1">
      <alignment horizontal="center" vertical="center" wrapText="1"/>
    </xf>
    <xf numFmtId="166" fontId="6" fillId="3" borderId="9" xfId="0" applyNumberFormat="1" applyFont="1" applyFill="1" applyBorder="1" applyAlignment="1">
      <alignment horizontal="center" vertical="center" wrapText="1"/>
    </xf>
    <xf numFmtId="175" fontId="6" fillId="3" borderId="9" xfId="7" applyNumberFormat="1" applyFont="1" applyFill="1" applyBorder="1" applyAlignment="1">
      <alignment horizontal="center" vertical="center" wrapText="1"/>
    </xf>
    <xf numFmtId="0" fontId="26" fillId="0" borderId="9" xfId="26" applyBorder="1" applyAlignment="1" applyProtection="1">
      <alignment horizontal="center" vertical="center" wrapText="1"/>
    </xf>
    <xf numFmtId="14" fontId="28" fillId="0" borderId="9" xfId="0" applyNumberFormat="1" applyFont="1" applyBorder="1" applyAlignment="1">
      <alignment horizontal="center" vertical="center" wrapText="1"/>
    </xf>
    <xf numFmtId="0" fontId="26" fillId="0" borderId="9" xfId="26" applyBorder="1" applyAlignment="1">
      <alignment horizontal="center" vertical="center" wrapText="1"/>
    </xf>
    <xf numFmtId="168" fontId="11" fillId="9" borderId="9" xfId="1" applyFont="1" applyFill="1" applyBorder="1" applyAlignment="1" applyProtection="1">
      <alignment vertical="center" wrapText="1"/>
      <protection locked="0"/>
    </xf>
    <xf numFmtId="168" fontId="11" fillId="9" borderId="9" xfId="1" applyFont="1" applyFill="1" applyBorder="1" applyAlignment="1" applyProtection="1">
      <alignment horizontal="center" vertical="center" wrapText="1"/>
      <protection locked="0"/>
    </xf>
    <xf numFmtId="168" fontId="11" fillId="11" borderId="9" xfId="1" applyFont="1" applyFill="1" applyBorder="1" applyAlignment="1" applyProtection="1">
      <alignment vertical="center" wrapText="1"/>
      <protection locked="0"/>
    </xf>
    <xf numFmtId="168" fontId="11" fillId="13" borderId="9" xfId="1" applyFont="1" applyFill="1" applyBorder="1" applyAlignment="1" applyProtection="1">
      <alignment horizontal="center" vertical="center" wrapText="1"/>
      <protection locked="0"/>
    </xf>
    <xf numFmtId="0" fontId="11" fillId="12" borderId="9" xfId="0" applyFont="1" applyFill="1" applyBorder="1" applyAlignment="1">
      <alignment vertical="center" wrapText="1"/>
    </xf>
    <xf numFmtId="0" fontId="11" fillId="2" borderId="9" xfId="0" applyFont="1" applyFill="1" applyBorder="1" applyAlignment="1">
      <alignment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0" fillId="0" borderId="9" xfId="0" applyBorder="1" applyAlignment="1">
      <alignment horizontal="justify" vertical="center" wrapText="1"/>
    </xf>
    <xf numFmtId="14" fontId="0" fillId="0" borderId="9" xfId="0" applyNumberFormat="1" applyBorder="1" applyAlignment="1">
      <alignment horizontal="center" vertical="center" wrapText="1"/>
    </xf>
    <xf numFmtId="176" fontId="15" fillId="0" borderId="9" xfId="0" applyNumberFormat="1" applyFont="1" applyBorder="1" applyAlignment="1">
      <alignment horizontal="center" vertical="center" wrapText="1"/>
    </xf>
    <xf numFmtId="165" fontId="0" fillId="0" borderId="9" xfId="0" applyNumberFormat="1" applyBorder="1" applyAlignment="1">
      <alignment horizontal="center" vertical="center" wrapText="1"/>
    </xf>
    <xf numFmtId="165" fontId="15" fillId="0" borderId="9" xfId="0" applyNumberFormat="1" applyFont="1" applyBorder="1" applyAlignment="1">
      <alignment horizontal="center" vertical="center" wrapText="1"/>
    </xf>
    <xf numFmtId="14" fontId="15" fillId="0" borderId="9" xfId="0" applyNumberFormat="1" applyFont="1" applyBorder="1" applyAlignment="1">
      <alignment horizontal="center" vertical="center" wrapText="1"/>
    </xf>
    <xf numFmtId="0" fontId="2" fillId="0" borderId="9" xfId="2" applyBorder="1" applyAlignment="1" applyProtection="1">
      <alignment horizontal="justify" vertical="center" wrapText="1"/>
    </xf>
    <xf numFmtId="0" fontId="18" fillId="0" borderId="9" xfId="0" applyFont="1" applyBorder="1" applyAlignment="1">
      <alignment horizontal="center" vertical="center" wrapText="1"/>
    </xf>
    <xf numFmtId="14" fontId="18" fillId="0" borderId="9" xfId="0" applyNumberFormat="1" applyFont="1" applyBorder="1" applyAlignment="1">
      <alignment horizontal="center" vertical="center" wrapText="1"/>
    </xf>
    <xf numFmtId="0" fontId="0" fillId="0" borderId="9" xfId="0" applyBorder="1" applyAlignment="1">
      <alignment horizontal="justify" vertical="center"/>
    </xf>
    <xf numFmtId="0" fontId="0" fillId="0" borderId="9" xfId="0" applyBorder="1"/>
    <xf numFmtId="0" fontId="14" fillId="0" borderId="9" xfId="0" applyFont="1" applyBorder="1" applyAlignment="1">
      <alignment horizontal="justify" vertical="center" wrapText="1"/>
    </xf>
    <xf numFmtId="0" fontId="18" fillId="0" borderId="9" xfId="0" applyFont="1" applyBorder="1" applyAlignment="1">
      <alignment horizontal="center" wrapText="1"/>
    </xf>
    <xf numFmtId="0" fontId="0" fillId="0" borderId="9" xfId="0" applyBorder="1" applyAlignment="1">
      <alignment wrapText="1"/>
    </xf>
    <xf numFmtId="0" fontId="14" fillId="0" borderId="9" xfId="0" applyFont="1" applyBorder="1" applyAlignment="1">
      <alignment horizontal="center" vertical="center" wrapText="1"/>
    </xf>
    <xf numFmtId="165" fontId="14" fillId="0" borderId="9" xfId="0" applyNumberFormat="1" applyFont="1" applyBorder="1" applyAlignment="1">
      <alignment horizontal="center" vertical="center" wrapText="1"/>
    </xf>
    <xf numFmtId="14" fontId="0" fillId="0" borderId="9" xfId="0" applyNumberFormat="1" applyBorder="1" applyAlignment="1">
      <alignment horizontal="justify" vertical="center"/>
    </xf>
    <xf numFmtId="0" fontId="16" fillId="0" borderId="9" xfId="0" applyFont="1" applyBorder="1" applyAlignment="1">
      <alignment horizontal="center" vertical="center"/>
    </xf>
    <xf numFmtId="0" fontId="16" fillId="0" borderId="9" xfId="0" applyFont="1" applyBorder="1" applyAlignment="1">
      <alignment horizontal="justify" vertical="center" wrapText="1"/>
    </xf>
    <xf numFmtId="14" fontId="16" fillId="0" borderId="9" xfId="0" applyNumberFormat="1" applyFont="1" applyBorder="1" applyAlignment="1">
      <alignment horizontal="center" vertical="center" wrapText="1"/>
    </xf>
    <xf numFmtId="14" fontId="16" fillId="0" borderId="9" xfId="0" applyNumberFormat="1" applyFont="1" applyBorder="1" applyAlignment="1">
      <alignment horizontal="justify" vertical="center" wrapText="1"/>
    </xf>
    <xf numFmtId="176" fontId="17" fillId="0" borderId="9" xfId="0" applyNumberFormat="1" applyFont="1" applyBorder="1" applyAlignment="1">
      <alignment horizontal="center" vertical="center" wrapText="1"/>
    </xf>
    <xf numFmtId="14" fontId="0" fillId="0" borderId="9" xfId="0" applyNumberFormat="1" applyBorder="1" applyAlignment="1">
      <alignment horizontal="center" vertical="center"/>
    </xf>
    <xf numFmtId="3" fontId="0" fillId="0" borderId="9" xfId="0" applyNumberFormat="1" applyBorder="1"/>
    <xf numFmtId="0" fontId="16" fillId="0" borderId="9" xfId="0" applyFont="1" applyBorder="1" applyAlignment="1">
      <alignment horizontal="center" vertical="center" wrapText="1"/>
    </xf>
    <xf numFmtId="176" fontId="0" fillId="0" borderId="9" xfId="0" applyNumberFormat="1" applyBorder="1" applyAlignment="1">
      <alignment horizontal="justify" vertical="center" wrapText="1"/>
    </xf>
    <xf numFmtId="164" fontId="0" fillId="0" borderId="9" xfId="0" applyNumberFormat="1" applyBorder="1" applyAlignment="1">
      <alignment horizontal="center" vertical="center"/>
    </xf>
    <xf numFmtId="176" fontId="0" fillId="0" borderId="9" xfId="0" applyNumberFormat="1" applyBorder="1" applyAlignment="1">
      <alignment horizontal="center" vertical="center" wrapText="1"/>
    </xf>
    <xf numFmtId="164" fontId="2" fillId="0" borderId="9" xfId="2" applyNumberFormat="1" applyBorder="1" applyAlignment="1" applyProtection="1">
      <alignment horizontal="justify" vertical="center" wrapText="1"/>
    </xf>
    <xf numFmtId="165" fontId="0" fillId="0" borderId="9" xfId="0" applyNumberFormat="1" applyBorder="1" applyAlignment="1">
      <alignment horizontal="center" vertical="center"/>
    </xf>
    <xf numFmtId="14" fontId="15" fillId="0" borderId="9" xfId="0" applyNumberFormat="1" applyFont="1" applyBorder="1"/>
    <xf numFmtId="0" fontId="15" fillId="0" borderId="9" xfId="0" applyFont="1" applyBorder="1"/>
    <xf numFmtId="164" fontId="0" fillId="0" borderId="9" xfId="0" applyNumberFormat="1" applyBorder="1"/>
    <xf numFmtId="14" fontId="14" fillId="0" borderId="9" xfId="0" applyNumberFormat="1" applyFont="1" applyBorder="1" applyAlignment="1">
      <alignment horizontal="center" vertical="center"/>
    </xf>
    <xf numFmtId="14" fontId="14" fillId="0" borderId="9" xfId="0" applyNumberFormat="1" applyFont="1" applyBorder="1" applyAlignment="1">
      <alignment horizontal="center" vertical="center" wrapText="1"/>
    </xf>
    <xf numFmtId="14" fontId="20" fillId="0" borderId="9" xfId="0" applyNumberFormat="1" applyFont="1" applyBorder="1" applyAlignment="1">
      <alignment horizontal="center" vertical="center" wrapText="1"/>
    </xf>
    <xf numFmtId="14" fontId="19" fillId="0" borderId="9" xfId="0" applyNumberFormat="1" applyFont="1" applyBorder="1" applyAlignment="1">
      <alignment horizontal="center" vertical="center"/>
    </xf>
    <xf numFmtId="0" fontId="4" fillId="8" borderId="9" xfId="0" applyFont="1" applyFill="1" applyBorder="1" applyAlignment="1">
      <alignment horizontal="left" vertical="center" wrapText="1" indent="1"/>
    </xf>
    <xf numFmtId="0" fontId="17" fillId="0" borderId="9" xfId="0" applyFont="1" applyBorder="1"/>
    <xf numFmtId="0" fontId="16" fillId="0" borderId="9" xfId="0" applyFont="1" applyBorder="1"/>
    <xf numFmtId="0" fontId="0" fillId="0" borderId="9" xfId="0" applyBorder="1" applyAlignment="1">
      <alignment vertical="center"/>
    </xf>
    <xf numFmtId="0" fontId="16" fillId="0" borderId="9" xfId="0" applyFont="1" applyBorder="1" applyAlignment="1">
      <alignment wrapText="1"/>
    </xf>
    <xf numFmtId="0" fontId="17" fillId="0" borderId="9" xfId="0" applyFont="1" applyBorder="1" applyAlignment="1">
      <alignment horizontal="center" vertical="center"/>
    </xf>
    <xf numFmtId="0" fontId="17" fillId="0" borderId="9" xfId="0" applyFont="1" applyBorder="1" applyAlignment="1">
      <alignment horizontal="center" vertical="center" wrapText="1"/>
    </xf>
    <xf numFmtId="0" fontId="31" fillId="0" borderId="0" xfId="0" applyFont="1" applyAlignment="1">
      <alignment horizontal="center" vertical="center" wrapText="1"/>
    </xf>
    <xf numFmtId="0" fontId="4" fillId="0" borderId="10" xfId="0" applyFont="1" applyBorder="1" applyAlignment="1">
      <alignment horizontal="justify"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27" fillId="0" borderId="0" xfId="0" applyFont="1"/>
    <xf numFmtId="175" fontId="6" fillId="0" borderId="10" xfId="7" applyNumberFormat="1" applyFont="1" applyBorder="1" applyAlignment="1">
      <alignment horizontal="center" vertical="center" wrapText="1"/>
    </xf>
    <xf numFmtId="175" fontId="6" fillId="0" borderId="4" xfId="7" applyNumberFormat="1" applyFont="1" applyBorder="1" applyAlignment="1">
      <alignment horizontal="center" vertical="center" wrapText="1"/>
    </xf>
    <xf numFmtId="0" fontId="6" fillId="0" borderId="4" xfId="0" applyFont="1" applyBorder="1" applyAlignment="1">
      <alignment horizontal="center" vertical="center" wrapText="1"/>
    </xf>
    <xf numFmtId="0" fontId="32" fillId="0" borderId="10" xfId="0" applyFont="1" applyBorder="1" applyAlignment="1">
      <alignment horizontal="center" vertical="center" wrapText="1"/>
    </xf>
    <xf numFmtId="0" fontId="8" fillId="17" borderId="2" xfId="0" applyFont="1" applyFill="1" applyBorder="1" applyAlignment="1">
      <alignment horizontal="center" vertical="center" wrapText="1"/>
    </xf>
    <xf numFmtId="0" fontId="27" fillId="8" borderId="0" xfId="0" applyFont="1" applyFill="1"/>
    <xf numFmtId="0" fontId="33" fillId="0" borderId="10" xfId="0" applyFont="1" applyBorder="1" applyAlignment="1">
      <alignment horizontal="center" vertical="center"/>
    </xf>
    <xf numFmtId="0" fontId="6" fillId="0" borderId="10" xfId="0" applyFont="1" applyBorder="1" applyAlignment="1">
      <alignment horizontal="center" vertical="center" wrapText="1"/>
    </xf>
    <xf numFmtId="0" fontId="6" fillId="16" borderId="10" xfId="0" applyFont="1" applyFill="1" applyBorder="1" applyAlignment="1">
      <alignment horizontal="center" vertical="center" wrapText="1"/>
    </xf>
    <xf numFmtId="0" fontId="5" fillId="16" borderId="10" xfId="0" applyFont="1" applyFill="1" applyBorder="1" applyAlignment="1">
      <alignment horizontal="center" vertical="center" wrapText="1"/>
    </xf>
    <xf numFmtId="172" fontId="6" fillId="16" borderId="10" xfId="0" applyNumberFormat="1" applyFont="1" applyFill="1" applyBorder="1" applyAlignment="1">
      <alignment horizontal="center" vertical="center" wrapText="1"/>
    </xf>
    <xf numFmtId="171" fontId="6" fillId="16" borderId="10" xfId="1" applyNumberFormat="1" applyFont="1" applyFill="1" applyBorder="1" applyAlignment="1">
      <alignment horizontal="center" vertical="center" wrapText="1"/>
    </xf>
    <xf numFmtId="167" fontId="6" fillId="16" borderId="10" xfId="1" applyNumberFormat="1" applyFont="1" applyFill="1" applyBorder="1" applyAlignment="1">
      <alignment horizontal="center" vertical="center" wrapText="1"/>
    </xf>
    <xf numFmtId="0" fontId="5" fillId="0" borderId="10" xfId="0" applyFont="1" applyBorder="1" applyAlignment="1">
      <alignment horizontal="center" vertical="center" wrapText="1"/>
    </xf>
    <xf numFmtId="172" fontId="6" fillId="0" borderId="10" xfId="0" applyNumberFormat="1" applyFont="1" applyBorder="1" applyAlignment="1">
      <alignment horizontal="center" vertical="center" wrapText="1"/>
    </xf>
    <xf numFmtId="0" fontId="35" fillId="0" borderId="0" xfId="0" applyFont="1" applyAlignment="1">
      <alignment horizontal="justify" vertical="center" wrapText="1"/>
    </xf>
    <xf numFmtId="0" fontId="26" fillId="0" borderId="9" xfId="2" applyFont="1" applyBorder="1" applyAlignment="1" applyProtection="1">
      <alignment horizontal="center" vertical="center" wrapText="1"/>
    </xf>
    <xf numFmtId="0" fontId="28" fillId="0" borderId="9"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5" fillId="0" borderId="4" xfId="0" applyFont="1" applyBorder="1" applyAlignment="1">
      <alignment horizontal="center" vertical="center" wrapText="1"/>
    </xf>
    <xf numFmtId="172" fontId="6" fillId="0" borderId="4" xfId="0" applyNumberFormat="1" applyFont="1" applyBorder="1" applyAlignment="1">
      <alignment horizontal="center" vertical="center" wrapText="1"/>
    </xf>
    <xf numFmtId="0" fontId="30" fillId="0" borderId="4" xfId="0" applyFont="1" applyBorder="1" applyAlignment="1">
      <alignment horizontal="center" vertical="center" wrapText="1"/>
    </xf>
    <xf numFmtId="0" fontId="5" fillId="0" borderId="1" xfId="0" applyFont="1" applyBorder="1" applyAlignment="1">
      <alignment horizontal="center" vertical="center" wrapText="1"/>
    </xf>
    <xf numFmtId="0" fontId="29" fillId="0" borderId="4" xfId="0" applyFont="1" applyBorder="1" applyAlignment="1">
      <alignment horizontal="center" vertical="center" wrapText="1"/>
    </xf>
    <xf numFmtId="0" fontId="33" fillId="0" borderId="0" xfId="0" applyFont="1" applyAlignment="1">
      <alignment horizontal="center" vertical="center"/>
    </xf>
    <xf numFmtId="0" fontId="31" fillId="0" borderId="9"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3" xfId="0" applyFont="1" applyBorder="1" applyAlignment="1">
      <alignment wrapText="1"/>
    </xf>
    <xf numFmtId="0" fontId="28" fillId="18" borderId="3" xfId="0" applyFont="1" applyFill="1" applyBorder="1" applyAlignment="1">
      <alignment wrapText="1"/>
    </xf>
    <xf numFmtId="0" fontId="28" fillId="0" borderId="0" xfId="0" applyFont="1"/>
    <xf numFmtId="0" fontId="28" fillId="0" borderId="0" xfId="0" applyFont="1" applyAlignment="1">
      <alignment wrapText="1"/>
    </xf>
    <xf numFmtId="0" fontId="28" fillId="20" borderId="3" xfId="0" applyFont="1" applyFill="1" applyBorder="1" applyAlignment="1">
      <alignment wrapText="1"/>
    </xf>
    <xf numFmtId="0" fontId="28" fillId="3" borderId="3" xfId="0" applyFont="1" applyFill="1" applyBorder="1" applyAlignment="1">
      <alignment wrapText="1"/>
    </xf>
    <xf numFmtId="0" fontId="37" fillId="3" borderId="0" xfId="0" applyFont="1" applyFill="1"/>
    <xf numFmtId="0" fontId="37" fillId="3" borderId="0" xfId="0" applyFont="1" applyFill="1" applyAlignment="1">
      <alignment wrapText="1"/>
    </xf>
    <xf numFmtId="0" fontId="28" fillId="3" borderId="0" xfId="0" applyFont="1" applyFill="1" applyAlignment="1">
      <alignment wrapText="1"/>
    </xf>
    <xf numFmtId="0" fontId="28" fillId="3" borderId="9" xfId="0" applyFont="1" applyFill="1" applyBorder="1" applyAlignment="1">
      <alignment horizontal="center" vertical="center" wrapText="1"/>
    </xf>
    <xf numFmtId="0" fontId="6" fillId="3" borderId="3" xfId="0" applyFont="1" applyFill="1" applyBorder="1" applyAlignment="1">
      <alignment horizontal="center" vertical="center" wrapText="1"/>
    </xf>
    <xf numFmtId="169" fontId="5" fillId="3" borderId="10" xfId="1"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10" xfId="0"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6" fillId="0" borderId="16" xfId="0" applyFont="1" applyBorder="1" applyAlignment="1">
      <alignment horizontal="center" vertical="center" wrapText="1"/>
    </xf>
    <xf numFmtId="0" fontId="5" fillId="0" borderId="5" xfId="0" applyFont="1" applyBorder="1" applyAlignment="1">
      <alignment horizontal="center" vertical="center" wrapText="1"/>
    </xf>
    <xf numFmtId="0" fontId="6" fillId="0" borderId="5" xfId="0" applyFont="1" applyBorder="1" applyAlignment="1">
      <alignment horizontal="center" vertical="center" wrapText="1"/>
    </xf>
    <xf numFmtId="0" fontId="5" fillId="0" borderId="17" xfId="0" applyFont="1" applyBorder="1" applyAlignment="1">
      <alignment horizontal="center" vertical="center" wrapText="1"/>
    </xf>
    <xf numFmtId="0" fontId="6"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6" fillId="0" borderId="18" xfId="0" applyFont="1" applyBorder="1" applyAlignment="1">
      <alignment horizontal="center" vertical="center" wrapText="1"/>
    </xf>
    <xf numFmtId="0" fontId="28" fillId="3" borderId="10" xfId="0" applyFont="1" applyFill="1" applyBorder="1" applyAlignment="1">
      <alignment horizontal="center" vertical="center" wrapText="1"/>
    </xf>
    <xf numFmtId="0" fontId="22" fillId="3" borderId="1" xfId="0" applyFont="1" applyFill="1" applyBorder="1" applyAlignment="1">
      <alignment horizontal="center" vertical="center" wrapText="1"/>
    </xf>
    <xf numFmtId="172" fontId="6" fillId="0" borderId="1" xfId="0" applyNumberFormat="1" applyFont="1" applyBorder="1" applyAlignment="1">
      <alignment horizontal="center" vertical="center" wrapText="1"/>
    </xf>
    <xf numFmtId="172" fontId="6" fillId="0" borderId="12" xfId="0" applyNumberFormat="1" applyFont="1" applyBorder="1" applyAlignment="1">
      <alignment horizontal="center" vertical="center" wrapText="1"/>
    </xf>
    <xf numFmtId="0" fontId="28" fillId="0" borderId="14" xfId="0" applyFont="1" applyBorder="1" applyAlignment="1">
      <alignment wrapText="1"/>
    </xf>
    <xf numFmtId="169" fontId="5" fillId="3" borderId="13" xfId="1" applyNumberFormat="1" applyFont="1" applyFill="1" applyBorder="1" applyAlignment="1">
      <alignment horizontal="center" vertical="center" wrapText="1"/>
    </xf>
    <xf numFmtId="169" fontId="5" fillId="3" borderId="15" xfId="1" applyNumberFormat="1" applyFont="1" applyFill="1" applyBorder="1" applyAlignment="1">
      <alignment horizontal="center" vertical="center" wrapText="1"/>
    </xf>
    <xf numFmtId="0" fontId="5" fillId="0" borderId="15" xfId="0" applyFont="1" applyBorder="1" applyAlignment="1">
      <alignment horizontal="center" vertical="center" wrapText="1"/>
    </xf>
    <xf numFmtId="0" fontId="0" fillId="0" borderId="15" xfId="0" applyBorder="1" applyAlignment="1">
      <alignment horizontal="center" vertical="center"/>
    </xf>
    <xf numFmtId="0" fontId="26" fillId="3" borderId="9" xfId="26" applyFill="1" applyBorder="1" applyAlignment="1" applyProtection="1">
      <alignment horizontal="center" vertical="center" wrapText="1"/>
    </xf>
    <xf numFmtId="14" fontId="6" fillId="0" borderId="1" xfId="0" applyNumberFormat="1" applyFont="1" applyBorder="1" applyAlignment="1">
      <alignment horizontal="center" vertical="center" wrapText="1"/>
    </xf>
    <xf numFmtId="166" fontId="6" fillId="3" borderId="4" xfId="7" applyFont="1" applyFill="1" applyBorder="1" applyAlignment="1">
      <alignment horizontal="center" vertical="center" wrapText="1"/>
    </xf>
    <xf numFmtId="0" fontId="6" fillId="3" borderId="4" xfId="0" applyFont="1" applyFill="1" applyBorder="1" applyAlignment="1">
      <alignment horizontal="center" vertical="center" wrapText="1"/>
    </xf>
    <xf numFmtId="0" fontId="35" fillId="0" borderId="10" xfId="0" applyFont="1" applyBorder="1" applyAlignment="1">
      <alignment horizontal="justify" vertical="center" wrapText="1"/>
    </xf>
    <xf numFmtId="14" fontId="6" fillId="0" borderId="4" xfId="0" applyNumberFormat="1" applyFont="1" applyBorder="1" applyAlignment="1">
      <alignment horizontal="center" vertical="center" wrapText="1"/>
    </xf>
    <xf numFmtId="0" fontId="28" fillId="0" borderId="3" xfId="0" applyFont="1" applyBorder="1" applyAlignment="1">
      <alignment horizontal="center" vertical="center" wrapText="1"/>
    </xf>
    <xf numFmtId="14" fontId="30" fillId="0" borderId="9" xfId="0" applyNumberFormat="1" applyFont="1" applyBorder="1" applyAlignment="1">
      <alignment horizontal="center" vertical="center" wrapText="1"/>
    </xf>
    <xf numFmtId="178" fontId="6" fillId="3" borderId="10" xfId="1" applyNumberFormat="1" applyFont="1" applyFill="1" applyBorder="1" applyAlignment="1">
      <alignment horizontal="center" vertical="center"/>
    </xf>
    <xf numFmtId="174" fontId="5" fillId="3" borderId="3" xfId="1" applyNumberFormat="1" applyFont="1" applyFill="1" applyBorder="1" applyAlignment="1">
      <alignment horizontal="center" vertical="center" wrapText="1"/>
    </xf>
    <xf numFmtId="178" fontId="6" fillId="3" borderId="13" xfId="1" applyNumberFormat="1" applyFont="1" applyFill="1" applyBorder="1" applyAlignment="1">
      <alignment horizontal="center" vertical="center"/>
    </xf>
    <xf numFmtId="0" fontId="24" fillId="3" borderId="3" xfId="0" applyFont="1" applyFill="1" applyBorder="1" applyAlignment="1">
      <alignment horizontal="center" vertical="center" wrapText="1"/>
    </xf>
    <xf numFmtId="0" fontId="23" fillId="3" borderId="9" xfId="0" applyFont="1" applyFill="1" applyBorder="1" applyAlignment="1">
      <alignment horizontal="center" vertical="center" wrapText="1"/>
    </xf>
    <xf numFmtId="14" fontId="22" fillId="3" borderId="10" xfId="0" applyNumberFormat="1" applyFont="1" applyFill="1" applyBorder="1" applyAlignment="1">
      <alignment horizontal="center" vertical="center" wrapText="1"/>
    </xf>
    <xf numFmtId="178" fontId="6" fillId="3" borderId="1" xfId="0" applyNumberFormat="1" applyFont="1" applyFill="1" applyBorder="1" applyAlignment="1">
      <alignment horizontal="center" vertical="center" wrapText="1"/>
    </xf>
    <xf numFmtId="14" fontId="6" fillId="3" borderId="3" xfId="0" applyNumberFormat="1" applyFont="1" applyFill="1" applyBorder="1" applyAlignment="1">
      <alignment horizontal="center" vertical="center" wrapText="1"/>
    </xf>
    <xf numFmtId="179" fontId="6" fillId="3" borderId="2" xfId="0" applyNumberFormat="1"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181" fontId="6" fillId="0" borderId="9" xfId="0" applyNumberFormat="1" applyFont="1" applyBorder="1" applyAlignment="1">
      <alignment horizontal="center" vertical="center" wrapText="1"/>
    </xf>
    <xf numFmtId="0" fontId="0" fillId="0" borderId="16" xfId="0" applyBorder="1" applyAlignment="1">
      <alignment horizontal="center" vertical="center"/>
    </xf>
    <xf numFmtId="0" fontId="5" fillId="0" borderId="2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6" fillId="16" borderId="16"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6" fillId="0" borderId="9" xfId="0" applyFont="1" applyBorder="1" applyAlignment="1">
      <alignment wrapText="1"/>
    </xf>
    <xf numFmtId="1" fontId="0" fillId="0" borderId="9" xfId="0" applyNumberFormat="1" applyBorder="1" applyAlignment="1">
      <alignment horizontal="center" vertical="center" wrapText="1"/>
    </xf>
    <xf numFmtId="0" fontId="26" fillId="0" borderId="9" xfId="26" applyBorder="1" applyAlignment="1" applyProtection="1">
      <alignment horizontal="justify" vertical="center" wrapText="1"/>
    </xf>
    <xf numFmtId="0" fontId="27" fillId="0" borderId="0" xfId="0" applyFont="1" applyAlignment="1">
      <alignment horizontal="center" vertical="center"/>
    </xf>
    <xf numFmtId="0" fontId="27" fillId="0" borderId="10" xfId="0" applyFont="1" applyBorder="1" applyAlignment="1">
      <alignment horizontal="center" vertical="center"/>
    </xf>
    <xf numFmtId="0" fontId="0" fillId="0" borderId="3" xfId="0" applyBorder="1" applyAlignment="1">
      <alignment horizontal="center" vertical="center"/>
    </xf>
    <xf numFmtId="0" fontId="18" fillId="0" borderId="10" xfId="0" applyFont="1" applyBorder="1" applyAlignment="1">
      <alignment horizontal="center" wrapText="1"/>
    </xf>
    <xf numFmtId="14" fontId="18" fillId="0" borderId="10" xfId="0" applyNumberFormat="1" applyFont="1" applyBorder="1" applyAlignment="1">
      <alignment horizontal="center" vertical="center" wrapText="1"/>
    </xf>
    <xf numFmtId="0" fontId="18" fillId="0" borderId="10" xfId="0" applyFont="1" applyBorder="1" applyAlignment="1">
      <alignment horizontal="center" vertical="center" wrapText="1"/>
    </xf>
    <xf numFmtId="14" fontId="15" fillId="0" borderId="10"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8" fillId="0" borderId="2" xfId="0" applyFont="1" applyBorder="1" applyAlignment="1">
      <alignment horizontal="center" vertical="center" wrapText="1"/>
    </xf>
    <xf numFmtId="14" fontId="18" fillId="0" borderId="2" xfId="0" applyNumberFormat="1" applyFont="1" applyBorder="1" applyAlignment="1">
      <alignment horizontal="center" vertical="center" wrapText="1"/>
    </xf>
    <xf numFmtId="14" fontId="0" fillId="0" borderId="10" xfId="0" applyNumberFormat="1" applyBorder="1" applyAlignment="1">
      <alignment horizontal="center" vertical="center" wrapText="1"/>
    </xf>
    <xf numFmtId="14" fontId="0" fillId="0" borderId="1" xfId="0" applyNumberFormat="1" applyBorder="1" applyAlignment="1">
      <alignment horizontal="center" vertical="center" wrapText="1"/>
    </xf>
    <xf numFmtId="0" fontId="18" fillId="0" borderId="16" xfId="0" applyFont="1" applyBorder="1" applyAlignment="1">
      <alignment horizontal="center" vertical="center" wrapText="1"/>
    </xf>
    <xf numFmtId="14" fontId="18" fillId="0" borderId="16" xfId="0" applyNumberFormat="1" applyFont="1" applyBorder="1" applyAlignment="1">
      <alignment horizontal="center" vertical="center" wrapText="1"/>
    </xf>
    <xf numFmtId="182" fontId="39" fillId="0" borderId="9" xfId="0" applyNumberFormat="1" applyFont="1" applyBorder="1" applyAlignment="1">
      <alignment horizontal="center" vertical="center" wrapText="1"/>
    </xf>
    <xf numFmtId="182" fontId="0" fillId="0" borderId="9" xfId="0" applyNumberFormat="1" applyBorder="1" applyAlignment="1">
      <alignment horizontal="justify" vertical="center" wrapText="1"/>
    </xf>
    <xf numFmtId="44" fontId="39" fillId="0" borderId="9" xfId="0" applyNumberFormat="1" applyFont="1" applyBorder="1" applyAlignment="1">
      <alignment horizontal="center" vertical="center" wrapText="1"/>
    </xf>
    <xf numFmtId="0" fontId="0" fillId="0" borderId="10" xfId="0" applyBorder="1" applyAlignment="1">
      <alignment horizontal="justify" vertical="center" wrapText="1"/>
    </xf>
    <xf numFmtId="165" fontId="15" fillId="0" borderId="10" xfId="0" applyNumberFormat="1" applyFont="1" applyBorder="1" applyAlignment="1">
      <alignment horizontal="center" vertical="center" wrapText="1"/>
    </xf>
    <xf numFmtId="165" fontId="0" fillId="0" borderId="10" xfId="0" applyNumberFormat="1" applyBorder="1" applyAlignment="1">
      <alignment horizontal="center" vertical="center" wrapText="1"/>
    </xf>
    <xf numFmtId="176" fontId="15" fillId="0" borderId="10" xfId="0" applyNumberFormat="1" applyFont="1" applyBorder="1" applyAlignment="1">
      <alignment horizontal="center" vertical="center" wrapText="1"/>
    </xf>
    <xf numFmtId="0" fontId="15" fillId="0" borderId="10" xfId="0" applyFont="1" applyBorder="1"/>
    <xf numFmtId="165" fontId="0" fillId="0" borderId="1" xfId="0" applyNumberFormat="1" applyBorder="1" applyAlignment="1">
      <alignment horizontal="center" vertical="center" wrapText="1"/>
    </xf>
    <xf numFmtId="14" fontId="15" fillId="0" borderId="3" xfId="0" applyNumberFormat="1" applyFont="1" applyBorder="1" applyAlignment="1">
      <alignment horizontal="center" vertical="center" wrapText="1"/>
    </xf>
    <xf numFmtId="0" fontId="18" fillId="0" borderId="3" xfId="0" applyFont="1" applyBorder="1" applyAlignment="1">
      <alignment horizontal="center" vertical="center" wrapText="1"/>
    </xf>
    <xf numFmtId="168" fontId="11" fillId="9" borderId="2" xfId="1" applyFont="1" applyFill="1" applyBorder="1" applyAlignment="1" applyProtection="1">
      <alignment vertical="center" wrapText="1"/>
      <protection locked="0"/>
    </xf>
    <xf numFmtId="0" fontId="0" fillId="0" borderId="4" xfId="0" applyBorder="1" applyAlignment="1">
      <alignment horizontal="center" vertical="center" wrapText="1"/>
    </xf>
    <xf numFmtId="165" fontId="15" fillId="0" borderId="4" xfId="0" applyNumberFormat="1" applyFont="1" applyBorder="1" applyAlignment="1">
      <alignment horizontal="center" vertical="center" wrapText="1"/>
    </xf>
    <xf numFmtId="165" fontId="0" fillId="0" borderId="4" xfId="0" applyNumberFormat="1" applyBorder="1" applyAlignment="1">
      <alignment horizontal="center" vertical="center" wrapText="1"/>
    </xf>
    <xf numFmtId="176" fontId="15" fillId="0" borderId="4" xfId="0" applyNumberFormat="1" applyFont="1" applyBorder="1" applyAlignment="1">
      <alignment horizontal="center" vertical="center" wrapText="1"/>
    </xf>
    <xf numFmtId="14" fontId="15" fillId="0" borderId="4" xfId="0" applyNumberFormat="1" applyFont="1" applyBorder="1" applyAlignment="1">
      <alignment horizontal="center" vertical="center" wrapText="1"/>
    </xf>
    <xf numFmtId="0" fontId="0" fillId="0" borderId="10" xfId="0" applyBorder="1"/>
    <xf numFmtId="0" fontId="0" fillId="0" borderId="16" xfId="0" applyBorder="1" applyAlignment="1">
      <alignment horizontal="justify" vertical="center" wrapText="1"/>
    </xf>
    <xf numFmtId="165" fontId="15" fillId="0" borderId="16" xfId="0" applyNumberFormat="1" applyFont="1" applyBorder="1" applyAlignment="1">
      <alignment horizontal="center" vertical="center" wrapText="1"/>
    </xf>
    <xf numFmtId="165" fontId="0" fillId="0" borderId="16" xfId="0" applyNumberFormat="1" applyBorder="1" applyAlignment="1">
      <alignment horizontal="center" vertical="center" wrapText="1"/>
    </xf>
    <xf numFmtId="176" fontId="15" fillId="0" borderId="16" xfId="0" applyNumberFormat="1" applyFont="1" applyBorder="1" applyAlignment="1">
      <alignment horizontal="center" vertical="center" wrapText="1"/>
    </xf>
    <xf numFmtId="0" fontId="15" fillId="0" borderId="16" xfId="0" applyFont="1" applyBorder="1"/>
    <xf numFmtId="0" fontId="6" fillId="15" borderId="0" xfId="0" applyFont="1" applyFill="1" applyAlignment="1">
      <alignment horizontal="center" vertical="center" wrapText="1"/>
    </xf>
    <xf numFmtId="0" fontId="26" fillId="15" borderId="0" xfId="26" applyFill="1" applyBorder="1" applyAlignment="1">
      <alignment horizontal="center" vertical="center" wrapText="1"/>
    </xf>
    <xf numFmtId="0" fontId="6" fillId="0" borderId="12" xfId="0" applyFont="1" applyBorder="1" applyAlignment="1">
      <alignment horizontal="center" vertical="center" wrapText="1"/>
    </xf>
    <xf numFmtId="0" fontId="6" fillId="0" borderId="19" xfId="0" applyFont="1" applyBorder="1" applyAlignment="1">
      <alignment horizontal="center" vertical="center" wrapText="1"/>
    </xf>
    <xf numFmtId="0" fontId="28" fillId="0" borderId="10" xfId="0" applyFont="1" applyBorder="1" applyAlignment="1">
      <alignment wrapText="1"/>
    </xf>
    <xf numFmtId="0" fontId="28" fillId="0" borderId="9" xfId="0" applyFont="1" applyBorder="1" applyAlignment="1">
      <alignment wrapText="1"/>
    </xf>
    <xf numFmtId="14" fontId="28" fillId="0" borderId="9" xfId="0" applyNumberFormat="1" applyFont="1" applyBorder="1" applyAlignment="1">
      <alignment wrapText="1"/>
    </xf>
    <xf numFmtId="14" fontId="28" fillId="18" borderId="3" xfId="0" applyNumberFormat="1" applyFont="1" applyFill="1" applyBorder="1" applyAlignment="1">
      <alignment wrapText="1"/>
    </xf>
    <xf numFmtId="0" fontId="26" fillId="3" borderId="10" xfId="26" applyFill="1" applyBorder="1" applyAlignment="1">
      <alignment horizontal="center" vertical="center" wrapText="1"/>
    </xf>
    <xf numFmtId="0" fontId="6" fillId="3" borderId="0" xfId="0" applyFont="1" applyFill="1" applyAlignment="1">
      <alignment vertical="center"/>
    </xf>
    <xf numFmtId="0" fontId="26" fillId="16" borderId="0" xfId="26" applyFill="1" applyAlignment="1">
      <alignment horizontal="center" vertical="center" wrapText="1"/>
    </xf>
    <xf numFmtId="0" fontId="29" fillId="3" borderId="10" xfId="0" applyFont="1" applyFill="1" applyBorder="1" applyAlignment="1">
      <alignment horizontal="center" vertical="center" wrapText="1"/>
    </xf>
    <xf numFmtId="0" fontId="6" fillId="15" borderId="10" xfId="0" applyFont="1" applyFill="1" applyBorder="1" applyAlignment="1">
      <alignment horizontal="center" vertical="center" wrapText="1"/>
    </xf>
    <xf numFmtId="171" fontId="6" fillId="15" borderId="10" xfId="1" applyNumberFormat="1" applyFont="1" applyFill="1" applyBorder="1" applyAlignment="1">
      <alignment horizontal="center" vertical="center" wrapText="1"/>
    </xf>
    <xf numFmtId="167" fontId="6" fillId="15" borderId="10" xfId="1" applyNumberFormat="1" applyFont="1" applyFill="1" applyBorder="1" applyAlignment="1">
      <alignment horizontal="center" vertical="center" wrapText="1"/>
    </xf>
    <xf numFmtId="0" fontId="6" fillId="16" borderId="18" xfId="0" applyFont="1" applyFill="1" applyBorder="1" applyAlignment="1">
      <alignment horizontal="center" vertical="center" wrapText="1"/>
    </xf>
    <xf numFmtId="172" fontId="6" fillId="15" borderId="10" xfId="0" applyNumberFormat="1" applyFont="1" applyFill="1" applyBorder="1" applyAlignment="1">
      <alignment horizontal="center" vertical="center" wrapText="1"/>
    </xf>
    <xf numFmtId="0" fontId="28" fillId="19" borderId="10" xfId="0" applyFont="1" applyFill="1" applyBorder="1" applyAlignment="1">
      <alignment horizontal="center" vertical="center" wrapText="1"/>
    </xf>
    <xf numFmtId="0" fontId="5" fillId="15" borderId="10" xfId="0" applyFont="1" applyFill="1" applyBorder="1" applyAlignment="1">
      <alignment horizontal="center" vertical="center" wrapText="1"/>
    </xf>
    <xf numFmtId="0" fontId="6" fillId="15" borderId="16" xfId="0" applyFont="1" applyFill="1" applyBorder="1" applyAlignment="1">
      <alignment horizontal="center" vertical="center" wrapText="1"/>
    </xf>
    <xf numFmtId="0" fontId="6" fillId="15" borderId="10" xfId="0" applyFont="1" applyFill="1" applyBorder="1" applyAlignment="1">
      <alignment vertical="center"/>
    </xf>
    <xf numFmtId="0" fontId="6" fillId="3" borderId="16" xfId="0" applyFont="1" applyFill="1" applyBorder="1" applyAlignment="1">
      <alignment horizontal="center" vertical="center" wrapText="1"/>
    </xf>
    <xf numFmtId="178" fontId="29" fillId="3" borderId="3" xfId="1" applyNumberFormat="1" applyFont="1" applyFill="1" applyBorder="1" applyAlignment="1">
      <alignment horizontal="center" vertical="center"/>
    </xf>
    <xf numFmtId="0" fontId="6" fillId="3" borderId="17" xfId="0" applyFont="1" applyFill="1" applyBorder="1" applyAlignment="1">
      <alignment horizontal="center" vertical="center" wrapText="1"/>
    </xf>
    <xf numFmtId="0" fontId="6" fillId="5" borderId="10" xfId="0" applyFont="1" applyFill="1" applyBorder="1" applyAlignment="1">
      <alignment horizontal="center" vertical="center" wrapText="1"/>
    </xf>
    <xf numFmtId="178" fontId="29" fillId="3" borderId="14" xfId="1" applyNumberFormat="1" applyFont="1" applyFill="1" applyBorder="1" applyAlignment="1">
      <alignment horizontal="center" vertical="center"/>
    </xf>
    <xf numFmtId="172" fontId="6" fillId="3" borderId="16" xfId="0" applyNumberFormat="1" applyFont="1" applyFill="1" applyBorder="1" applyAlignment="1">
      <alignment horizontal="center" vertical="center" wrapText="1"/>
    </xf>
    <xf numFmtId="0" fontId="26" fillId="0" borderId="0" xfId="26" applyAlignment="1">
      <alignment horizontal="center" vertical="center" wrapText="1"/>
    </xf>
    <xf numFmtId="0" fontId="26" fillId="16" borderId="10" xfId="26" applyFill="1" applyBorder="1" applyAlignment="1">
      <alignment horizontal="center" vertical="center" wrapText="1"/>
    </xf>
    <xf numFmtId="0" fontId="26" fillId="16" borderId="18" xfId="26" applyFill="1" applyBorder="1" applyAlignment="1">
      <alignment horizontal="center" vertical="center" wrapText="1"/>
    </xf>
    <xf numFmtId="0" fontId="6" fillId="3" borderId="18" xfId="0" applyFont="1" applyFill="1" applyBorder="1" applyAlignment="1">
      <alignment horizontal="center" vertical="center" wrapText="1"/>
    </xf>
    <xf numFmtId="0" fontId="26" fillId="18" borderId="3" xfId="26" applyFill="1" applyBorder="1" applyAlignment="1">
      <alignment wrapText="1"/>
    </xf>
    <xf numFmtId="0" fontId="40" fillId="0" borderId="9" xfId="0" applyFont="1" applyBorder="1" applyAlignment="1">
      <alignment horizontal="center" vertical="center" wrapText="1"/>
    </xf>
    <xf numFmtId="172" fontId="6" fillId="0" borderId="3" xfId="0" applyNumberFormat="1" applyFont="1" applyBorder="1" applyAlignment="1">
      <alignment horizontal="center" vertical="center" wrapText="1"/>
    </xf>
    <xf numFmtId="172" fontId="6" fillId="3" borderId="12" xfId="0" applyNumberFormat="1" applyFont="1" applyFill="1" applyBorder="1" applyAlignment="1">
      <alignment horizontal="center" vertical="center" wrapText="1"/>
    </xf>
    <xf numFmtId="0" fontId="6" fillId="3" borderId="15" xfId="0" applyFont="1" applyFill="1" applyBorder="1" applyAlignment="1">
      <alignment horizontal="center" vertical="center" wrapText="1"/>
    </xf>
    <xf numFmtId="172" fontId="6" fillId="0" borderId="11" xfId="0" applyNumberFormat="1" applyFont="1" applyBorder="1" applyAlignment="1">
      <alignment horizontal="center" vertical="center" wrapText="1"/>
    </xf>
    <xf numFmtId="0" fontId="0" fillId="0" borderId="12" xfId="0" applyBorder="1" applyAlignment="1">
      <alignment horizontal="center" vertical="center" wrapText="1"/>
    </xf>
    <xf numFmtId="0" fontId="5" fillId="0" borderId="26" xfId="0" applyFont="1" applyBorder="1" applyAlignment="1">
      <alignment horizontal="center" vertical="center" wrapText="1"/>
    </xf>
    <xf numFmtId="0" fontId="0" fillId="0" borderId="16" xfId="0" applyBorder="1" applyAlignment="1">
      <alignment horizontal="center" vertical="center" wrapText="1"/>
    </xf>
    <xf numFmtId="0" fontId="4" fillId="3" borderId="3" xfId="0" applyFont="1" applyFill="1" applyBorder="1" applyAlignment="1">
      <alignment horizontal="center" vertical="center"/>
    </xf>
    <xf numFmtId="0" fontId="5" fillId="3" borderId="2"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29" fillId="3" borderId="16"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26" fillId="3" borderId="0" xfId="26" applyFill="1" applyAlignment="1">
      <alignment horizontal="center" vertical="center" wrapText="1"/>
    </xf>
    <xf numFmtId="0" fontId="26" fillId="16" borderId="16" xfId="26" applyFill="1" applyBorder="1" applyAlignment="1">
      <alignment horizontal="center" vertical="center" wrapText="1"/>
    </xf>
    <xf numFmtId="0" fontId="0" fillId="0" borderId="0" xfId="0" applyAlignment="1">
      <alignment wrapText="1"/>
    </xf>
    <xf numFmtId="0" fontId="26" fillId="0" borderId="2" xfId="26" applyBorder="1" applyAlignment="1">
      <alignment horizontal="center" vertical="center" wrapText="1"/>
    </xf>
    <xf numFmtId="0" fontId="6" fillId="3" borderId="28"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0" fillId="0" borderId="10" xfId="0" applyBorder="1" applyAlignment="1">
      <alignment wrapText="1"/>
    </xf>
    <xf numFmtId="172" fontId="6" fillId="0" borderId="23" xfId="0" applyNumberFormat="1" applyFont="1" applyBorder="1" applyAlignment="1">
      <alignment horizontal="center" vertical="center" wrapText="1"/>
    </xf>
    <xf numFmtId="0" fontId="28" fillId="0" borderId="10" xfId="0" applyFont="1" applyBorder="1" applyAlignment="1">
      <alignment horizontal="center" vertical="center" wrapText="1"/>
    </xf>
    <xf numFmtId="172" fontId="6" fillId="0" borderId="13" xfId="0" applyNumberFormat="1" applyFont="1" applyBorder="1" applyAlignment="1">
      <alignment horizontal="center" vertical="center" wrapText="1"/>
    </xf>
    <xf numFmtId="0" fontId="26" fillId="0" borderId="25" xfId="26" applyBorder="1" applyAlignment="1">
      <alignment horizontal="center" vertical="center" wrapText="1"/>
    </xf>
    <xf numFmtId="169" fontId="21" fillId="3" borderId="14" xfId="1" applyNumberFormat="1" applyFont="1" applyFill="1" applyBorder="1" applyAlignment="1">
      <alignment horizontal="center" vertical="center" wrapText="1"/>
    </xf>
    <xf numFmtId="0" fontId="6" fillId="0" borderId="23" xfId="0" applyFont="1" applyBorder="1" applyAlignment="1">
      <alignment horizontal="center" vertical="center" wrapText="1"/>
    </xf>
    <xf numFmtId="0" fontId="26" fillId="3" borderId="15" xfId="26" applyFill="1" applyBorder="1" applyAlignment="1">
      <alignment horizontal="center" vertical="center" wrapText="1"/>
    </xf>
    <xf numFmtId="167" fontId="6" fillId="0" borderId="10" xfId="1" applyNumberFormat="1" applyFont="1" applyBorder="1" applyAlignment="1">
      <alignment horizontal="center" vertical="center" wrapText="1"/>
    </xf>
    <xf numFmtId="0" fontId="28" fillId="0" borderId="16" xfId="0" applyFont="1" applyBorder="1" applyAlignment="1">
      <alignment horizontal="center" vertical="center" wrapText="1"/>
    </xf>
    <xf numFmtId="0" fontId="29" fillId="3" borderId="18" xfId="0" applyFont="1" applyFill="1" applyBorder="1" applyAlignment="1">
      <alignment horizontal="center" vertical="center" wrapText="1"/>
    </xf>
    <xf numFmtId="0" fontId="6" fillId="0" borderId="28" xfId="0" applyFont="1" applyBorder="1" applyAlignment="1">
      <alignment horizontal="center" vertical="center" wrapText="1"/>
    </xf>
    <xf numFmtId="0" fontId="28" fillId="0" borderId="29" xfId="0" applyFont="1" applyBorder="1" applyAlignment="1">
      <alignment horizontal="center" vertical="center" wrapText="1"/>
    </xf>
    <xf numFmtId="0" fontId="28" fillId="3" borderId="14" xfId="0" applyFont="1" applyFill="1" applyBorder="1" applyAlignment="1">
      <alignment horizontal="center" vertical="center" wrapText="1"/>
    </xf>
    <xf numFmtId="14" fontId="28" fillId="3" borderId="3" xfId="0" applyNumberFormat="1" applyFont="1" applyFill="1" applyBorder="1" applyAlignment="1">
      <alignment horizontal="center" vertical="center" wrapText="1"/>
    </xf>
    <xf numFmtId="0" fontId="0" fillId="0" borderId="17" xfId="0" applyBorder="1" applyAlignment="1">
      <alignment horizontal="center" vertical="center" wrapText="1"/>
    </xf>
    <xf numFmtId="0" fontId="0" fillId="0" borderId="28" xfId="0" applyBorder="1" applyAlignment="1">
      <alignment horizontal="center" vertical="center" wrapText="1"/>
    </xf>
    <xf numFmtId="14" fontId="29" fillId="0" borderId="10" xfId="0" applyNumberFormat="1" applyFont="1" applyBorder="1" applyAlignment="1">
      <alignment horizontal="center" vertical="center" wrapText="1"/>
    </xf>
    <xf numFmtId="0" fontId="29" fillId="3" borderId="24" xfId="0" applyFont="1" applyFill="1" applyBorder="1" applyAlignment="1">
      <alignment horizontal="center" vertical="center" wrapText="1"/>
    </xf>
    <xf numFmtId="178" fontId="29" fillId="3" borderId="10" xfId="1" applyNumberFormat="1" applyFont="1" applyFill="1" applyBorder="1" applyAlignment="1">
      <alignment horizontal="center" vertical="center"/>
    </xf>
    <xf numFmtId="178" fontId="29" fillId="3" borderId="16" xfId="1" applyNumberFormat="1" applyFont="1" applyFill="1" applyBorder="1" applyAlignment="1">
      <alignment horizontal="center" vertical="center"/>
    </xf>
    <xf numFmtId="178" fontId="29" fillId="3" borderId="30" xfId="1" applyNumberFormat="1" applyFont="1" applyFill="1" applyBorder="1" applyAlignment="1">
      <alignment horizontal="center" vertical="center"/>
    </xf>
    <xf numFmtId="0" fontId="28" fillId="0" borderId="19" xfId="0" applyFont="1" applyBorder="1" applyAlignment="1">
      <alignment horizontal="center" vertical="center" wrapText="1"/>
    </xf>
    <xf numFmtId="0" fontId="0" fillId="0" borderId="10" xfId="0" applyBorder="1" applyAlignment="1">
      <alignment vertical="center" wrapText="1"/>
    </xf>
    <xf numFmtId="0" fontId="26" fillId="0" borderId="0" xfId="26" applyBorder="1" applyAlignment="1">
      <alignment horizontal="center" vertical="center" wrapText="1"/>
    </xf>
    <xf numFmtId="0" fontId="29" fillId="3" borderId="17" xfId="0" applyFont="1" applyFill="1" applyBorder="1" applyAlignment="1">
      <alignment horizontal="center" vertical="center" wrapText="1"/>
    </xf>
    <xf numFmtId="175" fontId="6" fillId="0" borderId="5" xfId="7" applyNumberFormat="1" applyFont="1" applyBorder="1" applyAlignment="1">
      <alignment horizontal="center" vertical="center" wrapText="1"/>
    </xf>
    <xf numFmtId="0" fontId="6" fillId="0" borderId="24" xfId="0" applyFont="1" applyBorder="1" applyAlignment="1">
      <alignment horizontal="center" vertical="center" wrapText="1"/>
    </xf>
    <xf numFmtId="171" fontId="6" fillId="0" borderId="10" xfId="1" applyNumberFormat="1" applyFont="1" applyBorder="1" applyAlignment="1">
      <alignment horizontal="center" vertical="center" wrapText="1"/>
    </xf>
    <xf numFmtId="0" fontId="5" fillId="0" borderId="23" xfId="0" applyFont="1" applyBorder="1" applyAlignment="1">
      <alignment horizontal="center" vertical="center" wrapText="1"/>
    </xf>
    <xf numFmtId="0" fontId="26" fillId="0" borderId="18" xfId="26" applyBorder="1" applyAlignment="1">
      <alignment horizontal="center" vertical="center" wrapText="1"/>
    </xf>
    <xf numFmtId="172" fontId="6" fillId="3" borderId="24" xfId="0" applyNumberFormat="1" applyFont="1" applyFill="1" applyBorder="1" applyAlignment="1">
      <alignment horizontal="center" vertical="center" wrapText="1"/>
    </xf>
    <xf numFmtId="0" fontId="6" fillId="3" borderId="31" xfId="0" applyFont="1" applyFill="1" applyBorder="1" applyAlignment="1">
      <alignment horizontal="center" vertical="center" wrapText="1"/>
    </xf>
    <xf numFmtId="0" fontId="0" fillId="0" borderId="18" xfId="0" applyBorder="1" applyAlignment="1">
      <alignment horizontal="center" vertical="center"/>
    </xf>
    <xf numFmtId="178" fontId="6" fillId="3" borderId="10" xfId="0" applyNumberFormat="1" applyFont="1" applyFill="1" applyBorder="1" applyAlignment="1">
      <alignment horizontal="center" vertical="center" wrapText="1"/>
    </xf>
    <xf numFmtId="178" fontId="6" fillId="3" borderId="2" xfId="0" applyNumberFormat="1" applyFont="1" applyFill="1" applyBorder="1" applyAlignment="1">
      <alignment horizontal="center" vertical="center" wrapText="1"/>
    </xf>
    <xf numFmtId="0" fontId="0" fillId="0" borderId="18" xfId="0" applyBorder="1" applyAlignment="1">
      <alignment horizontal="center" vertical="center" wrapText="1"/>
    </xf>
    <xf numFmtId="0" fontId="6" fillId="3" borderId="32" xfId="0" applyFont="1" applyFill="1" applyBorder="1" applyAlignment="1">
      <alignment horizontal="center" vertical="center" wrapText="1"/>
    </xf>
    <xf numFmtId="14" fontId="6" fillId="3" borderId="17" xfId="0" applyNumberFormat="1" applyFont="1" applyFill="1" applyBorder="1" applyAlignment="1">
      <alignment horizontal="center" vertical="center" wrapText="1"/>
    </xf>
    <xf numFmtId="0" fontId="6" fillId="0" borderId="11" xfId="0" applyFont="1" applyBorder="1" applyAlignment="1">
      <alignment horizontal="center" vertical="center" wrapText="1"/>
    </xf>
    <xf numFmtId="0" fontId="6" fillId="0" borderId="29" xfId="0" applyFont="1" applyBorder="1" applyAlignment="1">
      <alignment horizontal="center" vertical="center" wrapText="1"/>
    </xf>
    <xf numFmtId="14" fontId="23" fillId="0" borderId="9" xfId="0" applyNumberFormat="1" applyFont="1" applyBorder="1" applyAlignment="1">
      <alignment horizontal="center" vertical="center" wrapText="1"/>
    </xf>
    <xf numFmtId="14" fontId="6" fillId="0" borderId="10" xfId="0" applyNumberFormat="1" applyFont="1" applyBorder="1" applyAlignment="1">
      <alignment horizontal="center" vertical="center" wrapText="1"/>
    </xf>
    <xf numFmtId="14" fontId="28" fillId="0" borderId="3" xfId="0" applyNumberFormat="1" applyFont="1" applyBorder="1" applyAlignment="1">
      <alignment horizontal="center" vertical="center" wrapText="1"/>
    </xf>
    <xf numFmtId="14" fontId="6" fillId="3" borderId="16" xfId="0" applyNumberFormat="1" applyFont="1" applyFill="1" applyBorder="1" applyAlignment="1">
      <alignment horizontal="center" vertical="center" wrapText="1"/>
    </xf>
    <xf numFmtId="14" fontId="6" fillId="3" borderId="10" xfId="0" applyNumberFormat="1" applyFont="1" applyFill="1" applyBorder="1" applyAlignment="1">
      <alignment horizontal="center" vertical="center" wrapText="1"/>
    </xf>
    <xf numFmtId="0" fontId="26" fillId="0" borderId="10" xfId="26" applyBorder="1" applyAlignment="1">
      <alignment horizontal="center" vertical="center" wrapText="1"/>
    </xf>
    <xf numFmtId="178" fontId="6" fillId="3" borderId="3" xfId="0" applyNumberFormat="1" applyFont="1" applyFill="1" applyBorder="1" applyAlignment="1">
      <alignment horizontal="center" vertical="center" wrapText="1"/>
    </xf>
    <xf numFmtId="172" fontId="6" fillId="0" borderId="18" xfId="0" applyNumberFormat="1" applyFont="1" applyBorder="1" applyAlignment="1">
      <alignment horizontal="center" vertical="center" wrapText="1"/>
    </xf>
    <xf numFmtId="174" fontId="5" fillId="3" borderId="2" xfId="1" applyNumberFormat="1" applyFont="1" applyFill="1" applyBorder="1" applyAlignment="1">
      <alignment horizontal="center" vertical="center" wrapText="1"/>
    </xf>
    <xf numFmtId="0" fontId="0" fillId="0" borderId="24" xfId="0" applyBorder="1" applyAlignment="1">
      <alignment horizontal="center" vertical="center" wrapText="1"/>
    </xf>
    <xf numFmtId="14" fontId="6" fillId="0" borderId="9" xfId="0" applyNumberFormat="1" applyFont="1" applyBorder="1" applyAlignment="1">
      <alignment horizontal="left" vertical="center" wrapText="1"/>
    </xf>
    <xf numFmtId="14" fontId="0" fillId="0" borderId="0" xfId="0" applyNumberFormat="1" applyAlignment="1">
      <alignment horizontal="center" vertical="center"/>
    </xf>
    <xf numFmtId="0" fontId="6" fillId="21" borderId="1" xfId="0" applyFont="1" applyFill="1" applyBorder="1" applyAlignment="1">
      <alignment horizontal="center" vertical="center" wrapText="1"/>
    </xf>
    <xf numFmtId="0" fontId="6" fillId="21" borderId="18" xfId="0" applyFont="1" applyFill="1" applyBorder="1" applyAlignment="1">
      <alignment horizontal="center" vertical="center" wrapText="1"/>
    </xf>
    <xf numFmtId="0" fontId="4" fillId="21" borderId="3" xfId="0" applyFont="1" applyFill="1" applyBorder="1" applyAlignment="1">
      <alignment horizontal="center" vertical="center"/>
    </xf>
    <xf numFmtId="0" fontId="6" fillId="21" borderId="9" xfId="0" applyFont="1" applyFill="1" applyBorder="1" applyAlignment="1">
      <alignment horizontal="center" vertical="center" wrapText="1"/>
    </xf>
    <xf numFmtId="0" fontId="4" fillId="21" borderId="9" xfId="0" applyFont="1" applyFill="1" applyBorder="1" applyAlignment="1">
      <alignment horizontal="center" vertical="center"/>
    </xf>
    <xf numFmtId="14" fontId="6" fillId="21" borderId="9" xfId="0" applyNumberFormat="1" applyFont="1" applyFill="1" applyBorder="1" applyAlignment="1">
      <alignment horizontal="center" vertical="center" wrapText="1"/>
    </xf>
    <xf numFmtId="178" fontId="6" fillId="21" borderId="3" xfId="1" applyNumberFormat="1" applyFont="1" applyFill="1" applyBorder="1" applyAlignment="1">
      <alignment horizontal="center" vertical="center"/>
    </xf>
    <xf numFmtId="174" fontId="5" fillId="21" borderId="9" xfId="1" applyNumberFormat="1" applyFont="1" applyFill="1" applyBorder="1" applyAlignment="1">
      <alignment horizontal="center" vertical="center" wrapText="1"/>
    </xf>
    <xf numFmtId="172" fontId="6" fillId="21" borderId="9" xfId="0" applyNumberFormat="1" applyFont="1" applyFill="1" applyBorder="1" applyAlignment="1">
      <alignment horizontal="center" vertical="center" wrapText="1"/>
    </xf>
    <xf numFmtId="0" fontId="5" fillId="21" borderId="9" xfId="0" applyFont="1" applyFill="1" applyBorder="1" applyAlignment="1">
      <alignment horizontal="center" vertical="center" wrapText="1"/>
    </xf>
    <xf numFmtId="167" fontId="6" fillId="21" borderId="9" xfId="1" applyNumberFormat="1" applyFont="1" applyFill="1" applyBorder="1" applyAlignment="1">
      <alignment horizontal="center" vertical="center" wrapText="1"/>
    </xf>
    <xf numFmtId="169" fontId="21" fillId="21" borderId="9" xfId="1" applyNumberFormat="1" applyFont="1" applyFill="1" applyBorder="1" applyAlignment="1">
      <alignment horizontal="center" vertical="center" wrapText="1"/>
    </xf>
    <xf numFmtId="0" fontId="2" fillId="21" borderId="9" xfId="2" applyFill="1" applyBorder="1" applyAlignment="1" applyProtection="1">
      <alignment horizontal="center" vertical="center" wrapText="1"/>
    </xf>
    <xf numFmtId="0" fontId="6" fillId="21" borderId="0" xfId="0" applyFont="1" applyFill="1" applyAlignment="1">
      <alignment vertical="center"/>
    </xf>
    <xf numFmtId="0" fontId="6" fillId="21" borderId="0" xfId="0" applyFont="1" applyFill="1" applyAlignment="1">
      <alignment horizontal="center" vertical="center" wrapText="1"/>
    </xf>
    <xf numFmtId="0" fontId="6" fillId="21" borderId="10" xfId="0" applyFont="1" applyFill="1" applyBorder="1" applyAlignment="1">
      <alignment horizontal="center" vertical="center" wrapText="1"/>
    </xf>
    <xf numFmtId="1" fontId="6" fillId="21" borderId="9" xfId="0" applyNumberFormat="1" applyFont="1" applyFill="1" applyBorder="1" applyAlignment="1">
      <alignment horizontal="center" vertical="center" wrapText="1"/>
    </xf>
    <xf numFmtId="178" fontId="6" fillId="21" borderId="9" xfId="0" applyNumberFormat="1" applyFont="1" applyFill="1" applyBorder="1" applyAlignment="1">
      <alignment horizontal="center" vertical="center" wrapText="1"/>
    </xf>
    <xf numFmtId="0" fontId="6" fillId="21" borderId="9" xfId="0" applyFont="1" applyFill="1" applyBorder="1" applyAlignment="1">
      <alignment horizontal="center" wrapText="1"/>
    </xf>
    <xf numFmtId="14" fontId="25" fillId="21" borderId="9" xfId="0" applyNumberFormat="1" applyFont="1" applyFill="1" applyBorder="1" applyAlignment="1">
      <alignment horizontal="center" vertical="center" wrapText="1"/>
    </xf>
    <xf numFmtId="0" fontId="5" fillId="21" borderId="10" xfId="0" applyFont="1" applyFill="1" applyBorder="1" applyAlignment="1">
      <alignment horizontal="center" vertical="center" wrapText="1"/>
    </xf>
    <xf numFmtId="0" fontId="4" fillId="21" borderId="0" xfId="0" applyFont="1" applyFill="1" applyAlignment="1">
      <alignment horizontal="justify" vertical="center" wrapText="1"/>
    </xf>
    <xf numFmtId="166" fontId="6" fillId="21" borderId="9" xfId="7" applyFont="1" applyFill="1" applyBorder="1" applyAlignment="1">
      <alignment horizontal="center" vertical="center" wrapText="1"/>
    </xf>
    <xf numFmtId="14" fontId="6" fillId="21" borderId="16" xfId="0" applyNumberFormat="1" applyFont="1" applyFill="1" applyBorder="1" applyAlignment="1">
      <alignment horizontal="center" vertical="center" wrapText="1"/>
    </xf>
    <xf numFmtId="0" fontId="28" fillId="21" borderId="13" xfId="0" applyFont="1" applyFill="1" applyBorder="1" applyAlignment="1">
      <alignment horizontal="center" vertical="center" wrapText="1"/>
    </xf>
    <xf numFmtId="175" fontId="6" fillId="21" borderId="2" xfId="7" applyNumberFormat="1" applyFont="1" applyFill="1" applyBorder="1" applyAlignment="1">
      <alignment horizontal="center" vertical="center" wrapText="1"/>
    </xf>
    <xf numFmtId="174" fontId="5" fillId="21" borderId="1" xfId="1" applyNumberFormat="1" applyFont="1" applyFill="1" applyBorder="1" applyAlignment="1">
      <alignment horizontal="center" vertical="center" wrapText="1"/>
    </xf>
    <xf numFmtId="0" fontId="28" fillId="21" borderId="10" xfId="0" applyFont="1" applyFill="1" applyBorder="1" applyAlignment="1">
      <alignment horizontal="center" vertical="center" wrapText="1"/>
    </xf>
    <xf numFmtId="172" fontId="6" fillId="21" borderId="15" xfId="0" applyNumberFormat="1" applyFont="1" applyFill="1" applyBorder="1" applyAlignment="1">
      <alignment horizontal="center" vertical="center" wrapText="1"/>
    </xf>
    <xf numFmtId="172" fontId="6" fillId="21" borderId="27" xfId="0" applyNumberFormat="1" applyFont="1" applyFill="1" applyBorder="1" applyAlignment="1">
      <alignment horizontal="center" vertical="center" wrapText="1"/>
    </xf>
    <xf numFmtId="0" fontId="0" fillId="21" borderId="10" xfId="0" applyFill="1" applyBorder="1" applyAlignment="1">
      <alignment horizontal="center" vertical="center" wrapText="1"/>
    </xf>
    <xf numFmtId="172" fontId="6" fillId="21" borderId="12" xfId="0" applyNumberFormat="1" applyFont="1" applyFill="1" applyBorder="1" applyAlignment="1">
      <alignment horizontal="center" vertical="center" wrapText="1"/>
    </xf>
    <xf numFmtId="0" fontId="6" fillId="21" borderId="20" xfId="0" applyFont="1" applyFill="1" applyBorder="1" applyAlignment="1">
      <alignment horizontal="center" vertical="center" wrapText="1"/>
    </xf>
    <xf numFmtId="0" fontId="6" fillId="21" borderId="2" xfId="0" applyFont="1" applyFill="1" applyBorder="1" applyAlignment="1">
      <alignment horizontal="center" vertical="center" wrapText="1"/>
    </xf>
    <xf numFmtId="14" fontId="6" fillId="21" borderId="2" xfId="0" applyNumberFormat="1" applyFont="1" applyFill="1" applyBorder="1" applyAlignment="1">
      <alignment horizontal="center" vertical="center" wrapText="1"/>
    </xf>
    <xf numFmtId="0" fontId="6" fillId="21" borderId="16" xfId="0" applyFont="1" applyFill="1" applyBorder="1" applyAlignment="1">
      <alignment horizontal="center" vertical="center" wrapText="1"/>
    </xf>
    <xf numFmtId="0" fontId="26" fillId="21" borderId="20" xfId="26" applyFill="1" applyBorder="1" applyAlignment="1">
      <alignment horizontal="center" vertical="center" wrapText="1"/>
    </xf>
    <xf numFmtId="0" fontId="29" fillId="21" borderId="9" xfId="0" applyFont="1" applyFill="1" applyBorder="1" applyAlignment="1">
      <alignment horizontal="center" vertical="center" wrapText="1"/>
    </xf>
    <xf numFmtId="0" fontId="28" fillId="21" borderId="4" xfId="0" applyFont="1" applyFill="1" applyBorder="1" applyAlignment="1">
      <alignment horizontal="center" vertical="center" wrapText="1"/>
    </xf>
    <xf numFmtId="0" fontId="0" fillId="21" borderId="0" xfId="0" applyFill="1" applyAlignment="1">
      <alignment horizontal="center" vertical="center" wrapText="1"/>
    </xf>
    <xf numFmtId="0" fontId="26" fillId="21" borderId="9" xfId="26" applyFill="1" applyBorder="1" applyAlignment="1">
      <alignment horizontal="center" vertical="center" wrapText="1"/>
    </xf>
    <xf numFmtId="0" fontId="6" fillId="21" borderId="4" xfId="0" applyFont="1" applyFill="1" applyBorder="1" applyAlignment="1">
      <alignment horizontal="center" vertical="center" wrapText="1"/>
    </xf>
    <xf numFmtId="0" fontId="5" fillId="21" borderId="4" xfId="0" applyFont="1" applyFill="1" applyBorder="1" applyAlignment="1">
      <alignment horizontal="center" vertical="center" wrapText="1"/>
    </xf>
    <xf numFmtId="14" fontId="6" fillId="21" borderId="4" xfId="0" applyNumberFormat="1" applyFont="1" applyFill="1" applyBorder="1" applyAlignment="1">
      <alignment horizontal="center" vertical="center" wrapText="1"/>
    </xf>
    <xf numFmtId="0" fontId="30" fillId="21" borderId="2" xfId="0" applyFont="1" applyFill="1" applyBorder="1" applyAlignment="1">
      <alignment horizontal="center" vertical="center" wrapText="1"/>
    </xf>
    <xf numFmtId="175" fontId="6" fillId="21" borderId="9" xfId="7" applyNumberFormat="1" applyFont="1" applyFill="1" applyBorder="1" applyAlignment="1">
      <alignment horizontal="center" vertical="center" wrapText="1"/>
    </xf>
    <xf numFmtId="172" fontId="6" fillId="21" borderId="1" xfId="0" applyNumberFormat="1" applyFont="1" applyFill="1" applyBorder="1" applyAlignment="1">
      <alignment horizontal="center" vertical="center" wrapText="1"/>
    </xf>
    <xf numFmtId="14" fontId="0" fillId="21" borderId="0" xfId="0" applyNumberFormat="1" applyFill="1" applyAlignment="1">
      <alignment horizontal="center" vertical="center"/>
    </xf>
    <xf numFmtId="0" fontId="26" fillId="21" borderId="9" xfId="2" applyFont="1" applyFill="1" applyBorder="1" applyAlignment="1" applyProtection="1">
      <alignment horizontal="center" vertical="center" wrapText="1"/>
    </xf>
    <xf numFmtId="0" fontId="29" fillId="3" borderId="9" xfId="0" applyFont="1" applyFill="1" applyBorder="1" applyAlignment="1">
      <alignment horizontal="center" vertical="center" wrapText="1"/>
    </xf>
    <xf numFmtId="0" fontId="5" fillId="21" borderId="15" xfId="0" applyFont="1" applyFill="1" applyBorder="1" applyAlignment="1">
      <alignment horizontal="center" vertical="center" wrapText="1"/>
    </xf>
    <xf numFmtId="0" fontId="6" fillId="21" borderId="3" xfId="0" applyFont="1" applyFill="1" applyBorder="1" applyAlignment="1">
      <alignment horizontal="center" vertical="center" wrapText="1"/>
    </xf>
    <xf numFmtId="0" fontId="35" fillId="21" borderId="10" xfId="0" applyFont="1" applyFill="1" applyBorder="1" applyAlignment="1">
      <alignment horizontal="justify" vertical="center" wrapText="1"/>
    </xf>
    <xf numFmtId="0" fontId="0" fillId="21" borderId="10" xfId="0" applyFill="1" applyBorder="1" applyAlignment="1">
      <alignment horizontal="center" vertical="center"/>
    </xf>
    <xf numFmtId="0" fontId="0" fillId="21" borderId="15" xfId="0" applyFill="1" applyBorder="1" applyAlignment="1">
      <alignment horizontal="center" vertical="center"/>
    </xf>
    <xf numFmtId="178" fontId="6" fillId="21" borderId="19" xfId="1" applyNumberFormat="1" applyFont="1" applyFill="1" applyBorder="1" applyAlignment="1">
      <alignment horizontal="center" vertical="center"/>
    </xf>
    <xf numFmtId="14" fontId="28" fillId="0" borderId="2" xfId="0" applyNumberFormat="1" applyFont="1" applyBorder="1" applyAlignment="1">
      <alignment horizontal="center" vertical="center" wrapText="1"/>
    </xf>
    <xf numFmtId="0" fontId="0" fillId="0" borderId="20" xfId="0" applyBorder="1" applyAlignment="1">
      <alignment horizontal="center" vertical="center"/>
    </xf>
    <xf numFmtId="172" fontId="6" fillId="3" borderId="2" xfId="0" applyNumberFormat="1" applyFont="1" applyFill="1" applyBorder="1" applyAlignment="1">
      <alignment horizontal="center" vertical="center" wrapText="1"/>
    </xf>
    <xf numFmtId="172" fontId="6" fillId="3" borderId="23" xfId="0" applyNumberFormat="1" applyFont="1" applyFill="1" applyBorder="1" applyAlignment="1">
      <alignment horizontal="center" vertical="center" wrapText="1"/>
    </xf>
    <xf numFmtId="172" fontId="6" fillId="3" borderId="13" xfId="0" applyNumberFormat="1" applyFont="1" applyFill="1" applyBorder="1" applyAlignment="1">
      <alignment horizontal="center" vertical="center" wrapText="1"/>
    </xf>
    <xf numFmtId="0" fontId="5" fillId="3" borderId="23" xfId="0" applyFont="1" applyFill="1" applyBorder="1" applyAlignment="1">
      <alignment horizontal="center" vertical="center" wrapText="1"/>
    </xf>
    <xf numFmtId="0" fontId="28" fillId="3" borderId="16" xfId="0" applyFont="1" applyFill="1" applyBorder="1" applyAlignment="1">
      <alignment horizontal="center" vertical="center" wrapText="1"/>
    </xf>
    <xf numFmtId="14" fontId="23" fillId="3" borderId="10" xfId="0" applyNumberFormat="1" applyFont="1" applyFill="1" applyBorder="1" applyAlignment="1">
      <alignment horizontal="center" vertical="center" wrapText="1"/>
    </xf>
    <xf numFmtId="182" fontId="29" fillId="3" borderId="3" xfId="1" applyNumberFormat="1" applyFont="1" applyFill="1" applyBorder="1" applyAlignment="1">
      <alignment horizontal="center" vertical="center"/>
    </xf>
    <xf numFmtId="0" fontId="5" fillId="0" borderId="27" xfId="0" applyFont="1" applyBorder="1" applyAlignment="1">
      <alignment horizontal="center" vertical="center" wrapText="1"/>
    </xf>
    <xf numFmtId="0" fontId="5" fillId="0" borderId="12" xfId="0" applyFont="1" applyBorder="1" applyAlignment="1">
      <alignment horizontal="center" vertical="center" wrapText="1"/>
    </xf>
    <xf numFmtId="14" fontId="29" fillId="0" borderId="18" xfId="0" applyNumberFormat="1" applyFont="1" applyBorder="1" applyAlignment="1">
      <alignment horizontal="center" vertical="center" wrapText="1"/>
    </xf>
    <xf numFmtId="175" fontId="6" fillId="0" borderId="18" xfId="7" applyNumberFormat="1" applyFont="1" applyBorder="1" applyAlignment="1">
      <alignment horizontal="center" vertical="center" wrapText="1"/>
    </xf>
    <xf numFmtId="0" fontId="6" fillId="0" borderId="10" xfId="0" applyFont="1" applyBorder="1" applyAlignment="1">
      <alignment vertical="center"/>
    </xf>
    <xf numFmtId="0" fontId="23" fillId="21" borderId="9" xfId="0" applyFont="1" applyFill="1" applyBorder="1" applyAlignment="1">
      <alignment horizontal="center" vertical="center" wrapText="1"/>
    </xf>
    <xf numFmtId="0" fontId="5" fillId="21" borderId="3" xfId="0" applyFont="1" applyFill="1" applyBorder="1" applyAlignment="1">
      <alignment horizontal="center" vertical="center" wrapText="1"/>
    </xf>
    <xf numFmtId="0" fontId="0" fillId="0" borderId="17" xfId="0" applyBorder="1" applyAlignment="1">
      <alignment horizontal="center" vertical="center"/>
    </xf>
    <xf numFmtId="0" fontId="23" fillId="3" borderId="3" xfId="0" applyFont="1" applyFill="1" applyBorder="1" applyAlignment="1">
      <alignment horizontal="center" vertical="center" wrapText="1"/>
    </xf>
    <xf numFmtId="0" fontId="23" fillId="0" borderId="4" xfId="0" applyFont="1" applyBorder="1" applyAlignment="1">
      <alignment horizontal="center" vertical="center" wrapText="1"/>
    </xf>
    <xf numFmtId="174" fontId="5" fillId="3" borderId="10" xfId="1" applyNumberFormat="1" applyFont="1" applyFill="1" applyBorder="1" applyAlignment="1">
      <alignment horizontal="center" vertical="center" wrapText="1"/>
    </xf>
    <xf numFmtId="178" fontId="6" fillId="3" borderId="14" xfId="1" applyNumberFormat="1" applyFont="1" applyFill="1" applyBorder="1" applyAlignment="1">
      <alignment horizontal="center" vertical="center"/>
    </xf>
    <xf numFmtId="174" fontId="5" fillId="3" borderId="4" xfId="1" applyNumberFormat="1" applyFont="1" applyFill="1" applyBorder="1" applyAlignment="1">
      <alignment horizontal="center" vertical="center" wrapText="1"/>
    </xf>
    <xf numFmtId="178" fontId="6" fillId="3" borderId="19" xfId="1" applyNumberFormat="1" applyFont="1" applyFill="1" applyBorder="1" applyAlignment="1">
      <alignment horizontal="center" vertical="center"/>
    </xf>
    <xf numFmtId="0" fontId="28" fillId="3" borderId="2" xfId="0" applyFont="1" applyFill="1" applyBorder="1" applyAlignment="1">
      <alignment horizontal="center" vertical="center" wrapText="1"/>
    </xf>
    <xf numFmtId="0" fontId="26" fillId="3" borderId="16" xfId="26" applyFill="1" applyBorder="1" applyAlignment="1">
      <alignment horizontal="center" vertical="center" wrapText="1"/>
    </xf>
    <xf numFmtId="0" fontId="42" fillId="0" borderId="9" xfId="0" applyFont="1" applyBorder="1" applyAlignment="1">
      <alignment horizontal="center" vertical="center" wrapText="1"/>
    </xf>
    <xf numFmtId="0" fontId="42" fillId="21" borderId="9" xfId="0" applyFont="1" applyFill="1" applyBorder="1" applyAlignment="1">
      <alignment horizontal="center" vertical="center" wrapText="1"/>
    </xf>
    <xf numFmtId="175" fontId="6" fillId="21" borderId="10" xfId="7" applyNumberFormat="1" applyFont="1" applyFill="1" applyBorder="1" applyAlignment="1">
      <alignment horizontal="center" vertical="center" wrapText="1"/>
    </xf>
    <xf numFmtId="172" fontId="6" fillId="21" borderId="10" xfId="0" applyNumberFormat="1" applyFont="1" applyFill="1" applyBorder="1" applyAlignment="1">
      <alignment horizontal="center" vertical="center" wrapText="1"/>
    </xf>
    <xf numFmtId="0" fontId="5" fillId="21" borderId="18" xfId="0" applyFont="1" applyFill="1" applyBorder="1" applyAlignment="1">
      <alignment horizontal="center" vertical="center" wrapText="1"/>
    </xf>
    <xf numFmtId="0" fontId="35" fillId="21" borderId="0" xfId="0" applyFont="1" applyFill="1" applyAlignment="1">
      <alignment horizontal="justify" vertical="center" wrapText="1"/>
    </xf>
    <xf numFmtId="0" fontId="28" fillId="18" borderId="13" xfId="0" applyFont="1" applyFill="1" applyBorder="1" applyAlignment="1">
      <alignment wrapText="1"/>
    </xf>
    <xf numFmtId="0" fontId="31" fillId="18" borderId="15" xfId="0" applyFont="1" applyFill="1" applyBorder="1"/>
    <xf numFmtId="0" fontId="28" fillId="18" borderId="15" xfId="0" applyFont="1" applyFill="1" applyBorder="1" applyAlignment="1">
      <alignment wrapText="1"/>
    </xf>
    <xf numFmtId="0" fontId="28" fillId="18" borderId="20" xfId="0" applyFont="1" applyFill="1" applyBorder="1" applyAlignment="1">
      <alignment wrapText="1"/>
    </xf>
    <xf numFmtId="0" fontId="28" fillId="18" borderId="0" xfId="0" applyFont="1" applyFill="1" applyAlignment="1">
      <alignment wrapText="1"/>
    </xf>
    <xf numFmtId="0" fontId="28" fillId="18" borderId="2" xfId="0" applyFont="1" applyFill="1" applyBorder="1" applyAlignment="1">
      <alignment horizontal="center" vertical="center" wrapText="1" indent="1"/>
    </xf>
    <xf numFmtId="0" fontId="28" fillId="18" borderId="13" xfId="0" applyFont="1" applyFill="1" applyBorder="1" applyAlignment="1">
      <alignment horizontal="center" vertical="center" wrapText="1" indent="1"/>
    </xf>
    <xf numFmtId="0" fontId="28" fillId="18" borderId="13" xfId="0" applyFont="1" applyFill="1" applyBorder="1" applyAlignment="1">
      <alignment horizontal="center" vertical="center" wrapText="1"/>
    </xf>
    <xf numFmtId="0" fontId="28" fillId="0" borderId="15" xfId="0" applyFont="1" applyBorder="1" applyAlignment="1">
      <alignment horizontal="center" vertical="center" wrapText="1"/>
    </xf>
    <xf numFmtId="0" fontId="28" fillId="18" borderId="15" xfId="0" applyFont="1" applyFill="1" applyBorder="1" applyAlignment="1">
      <alignment horizontal="center" vertical="center" wrapText="1"/>
    </xf>
    <xf numFmtId="0" fontId="28" fillId="0" borderId="21" xfId="0" applyFont="1" applyBorder="1" applyAlignment="1">
      <alignment horizontal="center" vertical="center" wrapText="1"/>
    </xf>
    <xf numFmtId="0" fontId="41" fillId="18" borderId="15" xfId="0" applyFont="1" applyFill="1" applyBorder="1" applyAlignment="1">
      <alignment wrapText="1"/>
    </xf>
    <xf numFmtId="0" fontId="28" fillId="0" borderId="25" xfId="0" applyFont="1" applyBorder="1" applyAlignment="1">
      <alignment wrapText="1"/>
    </xf>
    <xf numFmtId="0" fontId="5" fillId="0" borderId="25" xfId="0" applyFont="1" applyBorder="1" applyAlignment="1">
      <alignment wrapText="1"/>
    </xf>
    <xf numFmtId="0" fontId="28" fillId="0" borderId="16" xfId="0" applyFont="1" applyBorder="1" applyAlignment="1">
      <alignment wrapText="1"/>
    </xf>
    <xf numFmtId="0" fontId="28" fillId="0" borderId="20" xfId="0" applyFont="1" applyBorder="1" applyAlignment="1">
      <alignment wrapText="1"/>
    </xf>
    <xf numFmtId="14" fontId="28" fillId="0" borderId="13" xfId="0" applyNumberFormat="1" applyFont="1" applyBorder="1" applyAlignment="1">
      <alignment horizontal="center" vertical="center" wrapText="1" indent="1"/>
    </xf>
    <xf numFmtId="0" fontId="28" fillId="0" borderId="13" xfId="0" applyFont="1" applyBorder="1" applyAlignment="1">
      <alignment horizontal="center" vertical="center" wrapText="1" indent="1"/>
    </xf>
    <xf numFmtId="0" fontId="28" fillId="0" borderId="27" xfId="0" applyFont="1" applyBorder="1" applyAlignment="1">
      <alignment wrapText="1"/>
    </xf>
    <xf numFmtId="0" fontId="6" fillId="3" borderId="24"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28" fillId="0" borderId="22" xfId="0" applyFont="1" applyBorder="1" applyAlignment="1">
      <alignment horizontal="center" vertical="center" wrapText="1"/>
    </xf>
    <xf numFmtId="0" fontId="36" fillId="18" borderId="27" xfId="0" applyFont="1" applyFill="1" applyBorder="1" applyAlignment="1">
      <alignment horizontal="center" vertical="center" wrapText="1"/>
    </xf>
    <xf numFmtId="178" fontId="6" fillId="21" borderId="10" xfId="1" applyNumberFormat="1" applyFont="1" applyFill="1" applyBorder="1" applyAlignment="1">
      <alignment horizontal="center" vertical="center"/>
    </xf>
    <xf numFmtId="0" fontId="6" fillId="15" borderId="17" xfId="0" applyFont="1" applyFill="1" applyBorder="1" applyAlignment="1">
      <alignment horizontal="center" vertical="center" wrapText="1"/>
    </xf>
    <xf numFmtId="0" fontId="6" fillId="15" borderId="0" xfId="0" applyFont="1" applyFill="1" applyAlignment="1">
      <alignment vertical="center"/>
    </xf>
    <xf numFmtId="175" fontId="6" fillId="15" borderId="10" xfId="7" applyNumberFormat="1" applyFont="1" applyFill="1" applyBorder="1" applyAlignment="1">
      <alignment horizontal="center" vertical="center" wrapText="1"/>
    </xf>
    <xf numFmtId="172" fontId="6" fillId="15" borderId="15" xfId="0" applyNumberFormat="1" applyFont="1" applyFill="1" applyBorder="1" applyAlignment="1">
      <alignment horizontal="center" vertical="center" wrapText="1"/>
    </xf>
    <xf numFmtId="0" fontId="5" fillId="16" borderId="18" xfId="0" applyFont="1" applyFill="1" applyBorder="1" applyAlignment="1">
      <alignment horizontal="center" vertical="center" wrapText="1"/>
    </xf>
    <xf numFmtId="0" fontId="6" fillId="16" borderId="17" xfId="0" applyFont="1" applyFill="1" applyBorder="1" applyAlignment="1">
      <alignment horizontal="center" vertical="center" wrapText="1"/>
    </xf>
    <xf numFmtId="175" fontId="6" fillId="16" borderId="18" xfId="7" applyNumberFormat="1" applyFont="1" applyFill="1" applyBorder="1" applyAlignment="1">
      <alignment horizontal="center" vertical="center" wrapText="1"/>
    </xf>
    <xf numFmtId="0" fontId="38" fillId="16" borderId="18" xfId="0" applyFont="1" applyFill="1" applyBorder="1" applyAlignment="1">
      <alignment horizontal="center" vertical="center" wrapText="1"/>
    </xf>
    <xf numFmtId="14" fontId="28" fillId="21" borderId="9" xfId="0" applyNumberFormat="1" applyFont="1" applyFill="1" applyBorder="1" applyAlignment="1">
      <alignment horizontal="center" vertical="center" wrapText="1"/>
    </xf>
    <xf numFmtId="0" fontId="0" fillId="21" borderId="0" xfId="0" applyFill="1" applyAlignment="1">
      <alignment horizontal="center" vertical="center" wrapText="1" indent="1"/>
    </xf>
    <xf numFmtId="14" fontId="6" fillId="21" borderId="3" xfId="0" applyNumberFormat="1" applyFont="1" applyFill="1" applyBorder="1" applyAlignment="1">
      <alignment horizontal="center" vertical="center" wrapText="1"/>
    </xf>
    <xf numFmtId="172" fontId="6" fillId="3" borderId="33" xfId="0" applyNumberFormat="1" applyFont="1" applyFill="1" applyBorder="1" applyAlignment="1">
      <alignment horizontal="center" vertical="center" wrapText="1"/>
    </xf>
    <xf numFmtId="0" fontId="28" fillId="0" borderId="18" xfId="0" applyFont="1" applyBorder="1" applyAlignment="1">
      <alignment horizontal="center" vertical="center" wrapText="1"/>
    </xf>
    <xf numFmtId="0" fontId="0" fillId="0" borderId="32" xfId="0" applyBorder="1" applyAlignment="1">
      <alignment horizontal="center" vertical="center" wrapText="1"/>
    </xf>
    <xf numFmtId="0" fontId="6" fillId="3" borderId="5"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33" fillId="21" borderId="10" xfId="0" applyFont="1" applyFill="1" applyBorder="1" applyAlignment="1">
      <alignment horizontal="center" vertical="center"/>
    </xf>
    <xf numFmtId="0" fontId="0" fillId="21" borderId="0" xfId="0" applyFill="1" applyAlignment="1">
      <alignment horizontal="center" vertical="center"/>
    </xf>
    <xf numFmtId="0" fontId="26" fillId="21" borderId="9" xfId="26" applyFill="1" applyBorder="1" applyAlignment="1" applyProtection="1">
      <alignment horizontal="center" vertical="center" wrapText="1"/>
    </xf>
    <xf numFmtId="0" fontId="6" fillId="21" borderId="11" xfId="0" applyFont="1" applyFill="1" applyBorder="1" applyAlignment="1">
      <alignment horizontal="center" vertical="center" wrapText="1"/>
    </xf>
    <xf numFmtId="0" fontId="24" fillId="21" borderId="3" xfId="0" applyFont="1" applyFill="1" applyBorder="1" applyAlignment="1">
      <alignment horizontal="center" vertical="center" wrapText="1"/>
    </xf>
    <xf numFmtId="0" fontId="6" fillId="6" borderId="0" xfId="0" applyFont="1" applyFill="1" applyAlignment="1">
      <alignment horizontal="center" vertical="center" wrapText="1"/>
    </xf>
    <xf numFmtId="0" fontId="5" fillId="6" borderId="0" xfId="0" applyFont="1" applyFill="1" applyAlignment="1">
      <alignment horizontal="center" vertical="center" wrapText="1"/>
    </xf>
    <xf numFmtId="172" fontId="6" fillId="6" borderId="0" xfId="0" applyNumberFormat="1" applyFont="1" applyFill="1" applyAlignment="1">
      <alignment horizontal="center" vertical="center" wrapText="1"/>
    </xf>
    <xf numFmtId="0" fontId="28" fillId="6" borderId="10" xfId="0" applyFont="1" applyFill="1" applyBorder="1" applyAlignment="1">
      <alignment horizontal="center" vertical="center" wrapText="1"/>
    </xf>
    <xf numFmtId="0" fontId="6" fillId="6" borderId="10" xfId="0" applyFont="1" applyFill="1" applyBorder="1" applyAlignment="1">
      <alignment horizontal="center" vertical="center" wrapText="1"/>
    </xf>
    <xf numFmtId="171" fontId="6" fillId="6" borderId="10" xfId="1" applyNumberFormat="1" applyFont="1" applyFill="1" applyBorder="1" applyAlignment="1">
      <alignment horizontal="center" vertical="center" wrapText="1"/>
    </xf>
    <xf numFmtId="167" fontId="6" fillId="6" borderId="10" xfId="1" applyNumberFormat="1"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10" xfId="0" applyFont="1" applyFill="1" applyBorder="1" applyAlignment="1">
      <alignment vertical="center"/>
    </xf>
    <xf numFmtId="175" fontId="6" fillId="6" borderId="10" xfId="7" applyNumberFormat="1" applyFont="1" applyFill="1" applyBorder="1" applyAlignment="1">
      <alignment horizontal="center" vertical="center" wrapText="1"/>
    </xf>
    <xf numFmtId="0" fontId="6" fillId="15" borderId="18" xfId="0" applyFont="1" applyFill="1" applyBorder="1" applyAlignment="1">
      <alignment horizontal="center" vertical="center" wrapText="1"/>
    </xf>
    <xf numFmtId="175" fontId="6" fillId="15" borderId="18" xfId="7" applyNumberFormat="1" applyFont="1" applyFill="1" applyBorder="1" applyAlignment="1">
      <alignment horizontal="center" vertical="center" wrapText="1"/>
    </xf>
    <xf numFmtId="0" fontId="5" fillId="6" borderId="10" xfId="0" applyFont="1" applyFill="1" applyBorder="1" applyAlignment="1">
      <alignment horizontal="center" vertical="center" wrapText="1"/>
    </xf>
    <xf numFmtId="0" fontId="6" fillId="6" borderId="15" xfId="0" applyFont="1" applyFill="1" applyBorder="1" applyAlignment="1">
      <alignment horizontal="center" vertical="center" wrapText="1"/>
    </xf>
    <xf numFmtId="0" fontId="5" fillId="15" borderId="18"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5" fillId="0" borderId="34" xfId="0" applyFont="1" applyBorder="1" applyAlignment="1">
      <alignment horizontal="center" vertical="center" wrapText="1"/>
    </xf>
    <xf numFmtId="0" fontId="5" fillId="21" borderId="2" xfId="0" applyFont="1" applyFill="1" applyBorder="1" applyAlignment="1">
      <alignment horizontal="center" vertical="center" wrapText="1"/>
    </xf>
    <xf numFmtId="14" fontId="6" fillId="21" borderId="10" xfId="0" applyNumberFormat="1" applyFont="1" applyFill="1" applyBorder="1" applyAlignment="1">
      <alignment horizontal="center" vertical="center" wrapText="1"/>
    </xf>
    <xf numFmtId="0" fontId="6" fillId="21" borderId="23" xfId="0" applyFont="1" applyFill="1" applyBorder="1" applyAlignment="1">
      <alignment horizontal="center" vertical="center" wrapText="1"/>
    </xf>
    <xf numFmtId="178" fontId="29" fillId="21" borderId="10" xfId="1" applyNumberFormat="1" applyFont="1" applyFill="1" applyBorder="1" applyAlignment="1">
      <alignment horizontal="center" vertical="center"/>
    </xf>
    <xf numFmtId="172" fontId="6" fillId="21" borderId="4" xfId="0" applyNumberFormat="1" applyFont="1" applyFill="1" applyBorder="1" applyAlignment="1">
      <alignment horizontal="center" vertical="center" wrapText="1"/>
    </xf>
    <xf numFmtId="0" fontId="0" fillId="21" borderId="0" xfId="0" applyFill="1" applyAlignment="1">
      <alignment wrapText="1"/>
    </xf>
    <xf numFmtId="0" fontId="6" fillId="21" borderId="19" xfId="0" applyFont="1" applyFill="1" applyBorder="1" applyAlignment="1">
      <alignment horizontal="center" vertical="center" wrapText="1"/>
    </xf>
    <xf numFmtId="175" fontId="6" fillId="3" borderId="2" xfId="7" applyNumberFormat="1" applyFont="1" applyFill="1" applyBorder="1" applyAlignment="1">
      <alignment horizontal="center" vertical="center" wrapText="1"/>
    </xf>
    <xf numFmtId="0" fontId="28" fillId="3" borderId="13" xfId="0" applyFont="1" applyFill="1" applyBorder="1" applyAlignment="1">
      <alignment horizontal="center" vertical="center" wrapText="1" indent="1"/>
    </xf>
    <xf numFmtId="0" fontId="28" fillId="3" borderId="1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10" xfId="0" applyFont="1" applyFill="1" applyBorder="1" applyAlignment="1">
      <alignment vertical="center"/>
    </xf>
    <xf numFmtId="0" fontId="30" fillId="0" borderId="2" xfId="0" applyFont="1" applyBorder="1" applyAlignment="1">
      <alignment horizontal="center" vertical="center" wrapText="1"/>
    </xf>
    <xf numFmtId="0" fontId="30" fillId="0" borderId="0" xfId="0" applyFont="1" applyAlignment="1">
      <alignment horizontal="center" vertical="center" wrapText="1"/>
    </xf>
    <xf numFmtId="178" fontId="29" fillId="3" borderId="0" xfId="1" applyNumberFormat="1" applyFont="1" applyFill="1" applyBorder="1" applyAlignment="1">
      <alignment horizontal="center" vertical="center"/>
    </xf>
    <xf numFmtId="0" fontId="30" fillId="0" borderId="10" xfId="0" applyFont="1" applyBorder="1" applyAlignment="1">
      <alignment horizontal="center" vertical="center" wrapText="1"/>
    </xf>
    <xf numFmtId="171" fontId="6" fillId="0" borderId="18" xfId="1" applyNumberFormat="1" applyFont="1" applyBorder="1" applyAlignment="1">
      <alignment horizontal="center" vertical="center" wrapText="1"/>
    </xf>
    <xf numFmtId="167" fontId="6" fillId="0" borderId="18" xfId="1" applyNumberFormat="1" applyFont="1" applyBorder="1" applyAlignment="1">
      <alignment horizontal="center" vertical="center" wrapText="1"/>
    </xf>
    <xf numFmtId="0" fontId="26" fillId="0" borderId="16" xfId="26" applyBorder="1" applyAlignment="1">
      <alignment horizontal="center" vertical="center" wrapText="1"/>
    </xf>
    <xf numFmtId="0" fontId="0" fillId="0" borderId="0" xfId="0" applyAlignment="1">
      <alignment horizontal="right" vertical="center"/>
    </xf>
    <xf numFmtId="0" fontId="0" fillId="0" borderId="4" xfId="0" applyBorder="1" applyAlignment="1">
      <alignment horizontal="right" vertical="center"/>
    </xf>
    <xf numFmtId="0" fontId="0" fillId="0" borderId="0" xfId="0" applyAlignment="1">
      <alignment horizontal="center" vertical="center"/>
    </xf>
  </cellXfs>
  <cellStyles count="27">
    <cellStyle name="BodyStyle" xfId="8" xr:uid="{00000000-0005-0000-0000-000000000000}"/>
    <cellStyle name="Hipervínculo" xfId="2" builtinId="8"/>
    <cellStyle name="Hyperlink" xfId="26" xr:uid="{00000000-000B-0000-0000-000008000000}"/>
    <cellStyle name="Millares" xfId="7" builtinId="3"/>
    <cellStyle name="Millares 2" xfId="10" xr:uid="{00000000-0005-0000-0000-000003000000}"/>
    <cellStyle name="Millares 2 2" xfId="13" xr:uid="{00000000-0005-0000-0000-000004000000}"/>
    <cellStyle name="Millares 2 2 2" xfId="4" xr:uid="{00000000-0005-0000-0000-000005000000}"/>
    <cellStyle name="Millares 2 2 2 2" xfId="9" xr:uid="{00000000-0005-0000-0000-000006000000}"/>
    <cellStyle name="Millares 2 2 2 2 2" xfId="12" xr:uid="{00000000-0005-0000-0000-000007000000}"/>
    <cellStyle name="Millares 2 2 2 2 2 2" xfId="21" xr:uid="{00000000-0005-0000-0000-000008000000}"/>
    <cellStyle name="Millares 2 2 2 2 3" xfId="15" xr:uid="{00000000-0005-0000-0000-000009000000}"/>
    <cellStyle name="Millares 2 2 2 2 3 2" xfId="24" xr:uid="{00000000-0005-0000-0000-00000A000000}"/>
    <cellStyle name="Millares 2 2 2 2 4" xfId="18" xr:uid="{00000000-0005-0000-0000-00000B000000}"/>
    <cellStyle name="Millares 2 2 3" xfId="22" xr:uid="{00000000-0005-0000-0000-00000C000000}"/>
    <cellStyle name="Millares 2 3" xfId="16" xr:uid="{00000000-0005-0000-0000-00000D000000}"/>
    <cellStyle name="Millares 2 3 2" xfId="25" xr:uid="{00000000-0005-0000-0000-00000E000000}"/>
    <cellStyle name="Millares 2 4" xfId="19" xr:uid="{00000000-0005-0000-0000-00000F000000}"/>
    <cellStyle name="Millares 3" xfId="11" xr:uid="{00000000-0005-0000-0000-000010000000}"/>
    <cellStyle name="Millares 3 2" xfId="20" xr:uid="{00000000-0005-0000-0000-000011000000}"/>
    <cellStyle name="Millares 4" xfId="14" xr:uid="{00000000-0005-0000-0000-000012000000}"/>
    <cellStyle name="Millares 4 2" xfId="23" xr:uid="{00000000-0005-0000-0000-000013000000}"/>
    <cellStyle name="Millares 5" xfId="17" xr:uid="{00000000-0005-0000-0000-000014000000}"/>
    <cellStyle name="Moneda" xfId="1" builtinId="4"/>
    <cellStyle name="Moneda 11" xfId="6" xr:uid="{00000000-0005-0000-0000-000016000000}"/>
    <cellStyle name="Normal" xfId="0" builtinId="0"/>
    <cellStyle name="Normal 10" xfId="5" xr:uid="{00000000-0005-0000-0000-000018000000}"/>
    <cellStyle name="Normal 2" xfId="3" xr:uid="{00000000-0005-0000-0000-000019000000}"/>
  </cellStyles>
  <dxfs count="1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8AF44D31-5EFC-4BCB-84FF-47533F98F43E}"/>
  </tableStyles>
  <colors>
    <mruColors>
      <color rgb="FF00CCFF"/>
      <color rgb="FF0000FF"/>
      <color rgb="FFFFFFCC"/>
      <color rgb="FFCCECFF"/>
      <color rgb="FFFF9999"/>
      <color rgb="FFAFED81"/>
      <color rgb="FFFFFF99"/>
      <color rgb="FFFFCCCC"/>
      <color rgb="FFDDDDDD"/>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Usuario invitado" id="{35591E82-B96F-4F9E-AF4D-A2CB96AF2FB6}" userId="S::urn:spo:tenantanon#15a27978-57dc-4908-b038-08c396baddaa::"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47" dT="2026-03-18T21:14:29.87" personId="{35591E82-B96F-4F9E-AF4D-A2CB96AF2FB6}" id="{4259C9B4-4C71-4B61-84E0-88DD415C3259}">
    <text>cedido</text>
  </threadedComment>
  <threadedComment ref="H56" dT="2026-05-29T13:59:28.35" personId="{35591E82-B96F-4F9E-AF4D-A2CB96AF2FB6}" id="{6DD0F2CB-B111-4F22-9EAB-11CD078709B6}">
    <text xml:space="preserve">CESIONADO </text>
  </threadedComment>
  <threadedComment ref="H73" dT="2026-04-16T16:23:23.83" personId="{35591E82-B96F-4F9E-AF4D-A2CB96AF2FB6}" id="{5E72E4E8-8624-44E1-A387-B0ACE795EA59}">
    <text>cesion</text>
  </threadedComment>
  <threadedComment ref="H215" dT="2026-06-12T19:53:51.33" personId="{35591E82-B96F-4F9E-AF4D-A2CB96AF2FB6}" id="{02FA63AD-D8D0-4ABF-A779-F81ED43FCC17}">
    <text>cesion</text>
  </threadedComment>
  <threadedComment ref="H284" dT="2026-04-14T19:26:35.83" personId="{35591E82-B96F-4F9E-AF4D-A2CB96AF2FB6}" id="{D7BB2F5D-8A89-4805-9E76-71EDA0CA8BBB}">
    <text xml:space="preserve">CEDIDO
</text>
  </threadedComment>
  <threadedComment ref="E342" dT="2026-04-08T16:46:21.10" personId="{35591E82-B96F-4F9E-AF4D-A2CB96AF2FB6}" id="{C11BF27A-8F11-441C-A0B6-CDE694F0AD65}">
    <text xml:space="preserve">ESAL- EMPRESA SIN ANIMO DE LUCRO </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264416B5-F009-4087-A5B5-A380A8CE7FEE}">
  <we:reference id="WA200005502" version="1.0.0.13" store="en-US" storeType="omex"/>
  <we:alternateReferences>
    <we:reference id="WA200005502" version="1.0.0.13" store="en-US" storeType="omex"/>
  </we:alternateReferences>
  <we:properties>
    <we:property name="docId" value="&quot;Bj9_i86zntAU5qr3cIP8o&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17" Type="http://schemas.openxmlformats.org/officeDocument/2006/relationships/hyperlink" Target="https://www.secop.gov.co/CO1ContractsManagement/Tendering/ProcurementContractEdit/Update?ProfileName=CCE-16-Servicios_profesionales_gestion&amp;PPI=CO1.PPI.45704648&amp;DocUniqueName=ContratoDeCompra&amp;DocTypeName=NextWay.Entities.Marketplace.Tendering.ProcurementContract&amp;ProfileVersion=8&amp;DocUniqueIdentifier=CO1.PCCNTR.9284013&amp;prevCtxUrl=https%3a%2f%2fwww.secop.gov.co%3a443%2fCO1ContractsManagement%2fTendering%2fProcurementContractManagement%2fIndex&amp;prevCtxLbl=Contratos" TargetMode="External"/><Relationship Id="rId21" Type="http://schemas.openxmlformats.org/officeDocument/2006/relationships/hyperlink" Target="https://www.secop.gov.co/CO1ContractsManagement/Tendering/ProcurementContractEdit/View?docUniqueIdentifier=CO1.PCCNTR.9005309&amp;prevCtxUrl=https%3a%2f%2fwww.secop.gov.co%3a443%2fCO1ContractsManagement%2fTendering%2fProcurementContractManagement%2fIndex&amp;prevCtxLbl=Contratos" TargetMode="External"/><Relationship Id="rId42" Type="http://schemas.openxmlformats.org/officeDocument/2006/relationships/hyperlink" Target="https://www.secop.gov.co/CO1ContractsManagement/Tendering/ProcurementContractEdit/Update?ProfileName=CCE-16-Servicios_profesionales_gestion&amp;PPI=CO1.PPI.45062757&amp;DocUniqueName=ContratoDeCompra&amp;DocTypeName=NextWay.Entities.Marketplace.Tendering.ProcurementContract&amp;ProfileVersion=8&amp;DocUniqueIdentifier=CO1.PCCNTR.9013664&amp;prevCtxUrl=https%3a%2f%2fwww.secop.gov.co%3a443%2fCO1ContractsManagement%2fTendering%2fProcurementContractManagement%2fIndex&amp;prevCtxLbl=Contratos" TargetMode="External"/><Relationship Id="rId63" Type="http://schemas.openxmlformats.org/officeDocument/2006/relationships/hyperlink" Target="https://www.secop.gov.co/CO1ContractsManagement/Tendering/ProcurementContractEdit/View?docUniqueIdentifier=CO1.PCCNTR.9090907&amp;prevCtxUrl=https%3a%2f%2fwww.secop.gov.co%3a443%2fCO1ContractsManagement%2fTendering%2fProcurementContractManagement%2fIndex&amp;prevCtxLbl=Contratos" TargetMode="External"/><Relationship Id="rId84" Type="http://schemas.openxmlformats.org/officeDocument/2006/relationships/hyperlink" Target="https://www.secop.gov.co/CO1ContractsManagement/Tendering/ProcurementContractEdit/Update?ProfileName=CCE-16-Servicios_profesionales_gestion&amp;PPI=CO1.PPI.45523993&amp;DocUniqueName=ContratoDeCompra&amp;DocTypeName=NextWay.Entities.Marketplace.Tendering.ProcurementContract&amp;ProfileVersion=8&amp;DocUniqueIdentifier=CO1.PCCNTR.9238424&amp;prevCtxUrl=https%3a%2f%2fwww.secop.gov.co%3a443%2fCO1ContractsManagement%2fTendering%2fProcurementContractManagement%2fIndex&amp;prevCtxLbl=Contratos" TargetMode="External"/><Relationship Id="rId138" Type="http://schemas.openxmlformats.org/officeDocument/2006/relationships/hyperlink" Target="https://www.secop.gov.co/CO1ContractsManagement/Tendering/ProcurementContractEdit/Update?ProfileName=CCE-16-Servicios_profesionales_gestion&amp;PPI=CO1.PPI.45756986&amp;DocUniqueName=ContratoDeCompra&amp;DocTypeName=NextWay.Entities.Marketplace.Tendering.ProcurementContract&amp;ProfileVersion=8&amp;DocUniqueIdentifier=CO1.PCCNTR.9304036&amp;prevCtxUrl=https%3a%2f%2fwww.secop.gov.co%3a443%2fCO1ContractsManagement%2fTendering%2fProcurementContractManagement%2fIndex&amp;prevCtxLbl=Contratos" TargetMode="External"/><Relationship Id="rId159" Type="http://schemas.openxmlformats.org/officeDocument/2006/relationships/hyperlink" Target="https://www.secop.gov.co/CO1ContractsManagement/Tendering/ProcurementContractEdit/Update?ProfileName=CCE-20-Concurso_Meritos_Sin_Lista_Corta_1Sobre&amp;PPI=CO1.PPI.45491991&amp;DocUniqueName=ContratoDeCompra&amp;DocTypeName=NextWay.Entities.Marketplace.Tendering.ProcurementContract&amp;ProfileVersion=4&amp;DocUniqueIdentifier=CO1.PCCNTR.9371126&amp;prevCtxUrl=https%3a%2f%2fwww.secop.gov.co%3a443%2fCO1ContractsManagement%2fTendering%2fProcurementContractManagement%2fIndex&amp;prevCtxLbl=Contratos" TargetMode="External"/><Relationship Id="rId170" Type="http://schemas.openxmlformats.org/officeDocument/2006/relationships/hyperlink" Target="https://www.secop.gov.co/CO1BusinessLine/Tendering/ProcedureEdit/View?docUniqueIdentifier=CO1.REQ.10323943&amp;prevCtxUrl=https%3a%2f%2fwww.secop.gov.co%2fCO1BusinessLine%2fTendering%2fBuyerDossierWorkspace%2fIndex%3fallWords2Search%3dCM-PDA-012-2026%26createDateFrom%3d08%2f10%2f2025+19%3a58%3a00%26createDateTo%3d08%2f04%2f2026+19%3a58%3a00%26filteringState%3d0%26sortingState%3dLastModifiedDESC%26showAdvancedSearch%3dTrue%26showAdvancedSearchFields%3dFalse%26advSrchFolderCode%3dALL%26selectedDossier%3dCO1.BDOS.10116508%26selectedRequest%3dCO1.REQ.10323943%26&amp;prevCtxLbl=Procesos+de+la+Entidad+Estatal" TargetMode="External"/><Relationship Id="rId191" Type="http://schemas.openxmlformats.org/officeDocument/2006/relationships/hyperlink" Target="https://www.secop.gov.co/CO1ContractsManagement/Tendering/ProcurementContractEdit/Update?ProfileName=CCE-20-Concurso_Meritos_Sin_Lista_Corta_1Sobre&amp;PPI=CO1.PPI.46435425&amp;DocUniqueName=ContratoDeCompra&amp;DocTypeName=NextWay.Entities.Marketplace.Tendering.ProcurementContract&amp;ProfileVersion=4&amp;DocUniqueIdentifier=CO1.PCCNTR.9471014&amp;prevCtxUrl=https%3a%2f%2fwww.secop.gov.co%3a443%2fCO1ContractsManagement%2fTendering%2fProcurementContractManagement%2fIndex&amp;prevCtxLbl=Contratos" TargetMode="External"/><Relationship Id="rId205" Type="http://schemas.openxmlformats.org/officeDocument/2006/relationships/hyperlink" Target="https://www.secop.gov.co/CO1ContractsManagement/Tendering/ProcurementContractEdit/Update?ProfileName=CCE-16-Servicios_profesionales_gestion&amp;PPI=CO1.PPI.48867043&amp;DocUniqueName=ContratoDeCompra&amp;DocTypeName=NextWay.Entities.Marketplace.Tendering.ProcurementContract&amp;ProfileVersion=8&amp;DocUniqueIdentifier=CO1.PCCNTR.9707616&amp;prevCtxUrl=https%3a%2f%2fwww.secop.gov.co%3a443%2fCO1ContractsManagement%2fTendering%2fProcurementContractManagement%2fIndex&amp;prevCtxLbl=Contratos" TargetMode="External"/><Relationship Id="rId107" Type="http://schemas.openxmlformats.org/officeDocument/2006/relationships/hyperlink" Target="https://www.secop.gov.co/CO1ContractsManagement/Tendering/ProcurementContractEdit/View?docUniqueIdentifier=CO1.PCCNTR.9278085&amp;prevCtxUrl=https%3a%2f%2fwww.secop.gov.co%3a443%2fCO1ContractsManagement%2fTendering%2fProcurementContractManagement%2fIndex&amp;prevCtxLbl=Contratos" TargetMode="External"/><Relationship Id="rId11" Type="http://schemas.openxmlformats.org/officeDocument/2006/relationships/hyperlink" Target="https://www.secop.gov.co/CO1ContractsManagement/Tendering/ProcurementContractEdit/Update?ProfileName=CCE-16-Servicios_profesionales_gestion&amp;PPI=CO1.PPI.44970041&amp;DocUniqueName=ContratoDeCompra&amp;DocTypeName=NextWay.Entities.Marketplace.Tendering.ProcurementContract&amp;ProfileVersion=8&amp;DocUniqueIdentifier=CO1.PCCNTR.8977682&amp;prevCtxUrl=https%3a%2f%2fwww.secop.gov.co%3a443%2fCO1ContractsManagement%2fTendering%2fProcurementContractManagement%2fIndex&amp;prevCtxLbl=Contratos" TargetMode="External"/><Relationship Id="rId32" Type="http://schemas.openxmlformats.org/officeDocument/2006/relationships/hyperlink" Target="https://www.secop.gov.co/CO1ContractsManagement/Tendering/ProcurementContractEdit/View?docUniqueIdentifier=CO1.PCCNTR.9054164&amp;prevCtxUrl=https%3a%2f%2fwww.secop.gov.co%3a443%2fCO1ContractsManagement%2fTendering%2fProcurementContractManagement%2fIndex&amp;prevCtxLbl=Contratos" TargetMode="External"/><Relationship Id="rId53" Type="http://schemas.openxmlformats.org/officeDocument/2006/relationships/hyperlink" Target="https://www.secop.gov.co/CO1ContractsManagement/Tendering/ProcurementContractEdit/Update?ProfileName=CCE-11-Procedimiento_Publicidad&amp;PPI=CO1.PPI.45662763&amp;DocUniqueName=ContratoDeCompra&amp;DocTypeName=NextWay.Entities.Marketplace.Tendering.ProcurementContract&amp;ProfileVersion=12&amp;DocUniqueIdentifier=CO1.PCCNTR.9261695&amp;prevCtxUrl=https%3a%2f%2fwww.secop.gov.co%3a443%2fCO1ContractsManagement%2fTendering%2fProcurementContractManagement%2fIndex&amp;prevCtxLbl=Contratos" TargetMode="External"/><Relationship Id="rId74" Type="http://schemas.openxmlformats.org/officeDocument/2006/relationships/hyperlink" Target="https://www.secop.gov.co/CO1ContractsManagement/Tendering/ProcurementContractEdit/View?docUniqueIdentifier=CO1.PCCNTR.9183889&amp;prevCtxUrl=https%3a%2f%2fwww.secop.gov.co%3a443%2fCO1ContractsManagement%2fTendering%2fProcurementContractManagement%2fIndex&amp;prevCtxLbl=Contratos" TargetMode="External"/><Relationship Id="rId128" Type="http://schemas.openxmlformats.org/officeDocument/2006/relationships/hyperlink" Target="https://www.secop.gov.co/CO1ContractsManagement/Tendering/ProcurementContractEdit/View?docUniqueIdentifier=CO1.PCCNTR.9284192&amp;prevCtxUrl=https%3a%2f%2fwww.secop.gov.co%3a443%2fCO1ContractsManagement%2fTendering%2fProcurementContractManagement%2fIndex&amp;prevCtxLbl=Contratos" TargetMode="External"/><Relationship Id="rId149" Type="http://schemas.openxmlformats.org/officeDocument/2006/relationships/hyperlink" Target="https://www.secop.gov.co/CO1ContractsManagement/Tendering/ProcurementContractEdit/Update?ProfileName=CCE-17-Licitacion_Publica_Obra_Publica&amp;PPI=CO1.PPI.42784476&amp;DocUniqueName=ContratoDeCompra&amp;DocTypeName=NextWay.Entities.Marketplace.Tendering.ProcurementContract&amp;ProfileVersion=7&amp;DocUniqueIdentifier=CO1.PCCNTR.8694241&amp;prevCtxUrl=https%3a%2f%2fwww.secop.gov.co%3a443%2fCO1ContractsManagement%2fTendering%2fProcurementContractManagement%2fIndex&amp;prevCtxLbl=Contratos" TargetMode="External"/><Relationship Id="rId5" Type="http://schemas.openxmlformats.org/officeDocument/2006/relationships/hyperlink" Target="https://www.secop.gov.co/CO1ContractsManagement/Tendering/ProcurementContractEdit/Update?ProfileName=CCE-11-Procedimiento_Publicidad&amp;PPI=CO1.PPI.44974572&amp;DocUniqueName=ContratoDeCompra&amp;DocTypeName=NextWay.Entities.Marketplace.Tendering.ProcurementContract&amp;ProfileVersion=12&amp;DocUniqueIdentifier=CO1.PCCNTR.8978646&amp;prevCtxUrl=https%3a%2f%2fwww.secop.gov.co%3a443%2fCO1ContractsManagement%2fTendering%2fProcurementContractManagement%2fIndex&amp;prevCtxLbl=Contratos" TargetMode="External"/><Relationship Id="rId95" Type="http://schemas.openxmlformats.org/officeDocument/2006/relationships/hyperlink" Target="https://www.secop.gov.co/CO1ContractsManagement/Tendering/ProcurementContractEdit/View?docUniqueIdentifier=CO1.PCCNTR.9297455&amp;prevCtxUrl=https%3a%2f%2fwww.secop.gov.co%3a443%2fCO1ContractsManagement%2fTendering%2fProcurementContractManagement%2fIndex&amp;prevCtxLbl=Contratos" TargetMode="External"/><Relationship Id="rId160" Type="http://schemas.openxmlformats.org/officeDocument/2006/relationships/hyperlink" Target="https://www.secop.gov.co/CO1BusinessLine/Tendering/ProcedureEdit/View?docUniqueIdentifier=CO1.REQ.10286919&amp;prevCtxUrl=https%3a%2f%2fwww.secop.gov.co%2fCO1BusinessLine%2fTendering%2fBuyerDossierWorkspace%2fIndex%3fallWords2Search%3dCM-PDA-014-2026%26createDateFrom%3d08%2f10%2f2025+20%3a00%3a00%26createDateTo%3d08%2f04%2f2026+20%3a00%3a00%26filteringState%3d0%26sortingState%3dLastModifiedDESC%26showAdvancedSearch%3dTrue%26showAdvancedSearchFields%3dFalse%26advSrchFolderCode%3dALL%26selectedDossier%3dCO1.BDOS.10115744%26selectedRequest%3dCO1.REQ.10286919%26&amp;prevCtxLbl=Procesos+de+la+Entidad+Estatal" TargetMode="External"/><Relationship Id="rId181" Type="http://schemas.openxmlformats.org/officeDocument/2006/relationships/hyperlink" Target="https://www.secop.gov.co/CO1ContractsManagement/Tendering/ProcurementContractEdit/Update?ProfileName=CCE-16-Servicios_profesionales_gestion&amp;PPI=CO1.PPI.44753036&amp;DocUniqueName=ContratoDeCompra&amp;DocTypeName=NextWay.Entities.Marketplace.Tendering.ProcurementContract&amp;ProfileVersion=8&amp;DocUniqueIdentifier=CO1.PCCNTR.8891005&amp;prevCtxUrl=https%3a%2f%2fwww.secop.gov.co%3a443%2fCO1ContractsManagement%2fTendering%2fProcurementContractManagement%2fIndex&amp;prevCtxLbl=Contratos" TargetMode="External"/><Relationship Id="rId22" Type="http://schemas.openxmlformats.org/officeDocument/2006/relationships/hyperlink" Target="https://www.secop.gov.co/CO1ContractsManagement/Tendering/ProcurementContractEdit/Update?ProfileName=CCE-16-Servicios_profesionales_gestion&amp;PPI=CO1.PPI.45108424&amp;DocUniqueName=ContratoDeCompra&amp;DocTypeName=NextWay.Entities.Marketplace.Tendering.ProcurementContract&amp;ProfileVersion=8&amp;DocUniqueIdentifier=CO1.PCCNTR.9032891&amp;prevCtxUrl=https%3a%2f%2fwww.secop.gov.co%3a443%2fCO1ContractsManagement%2fTendering%2fProcurementContractManagement%2fIndex&amp;prevCtxLbl=Contratos" TargetMode="External"/><Relationship Id="rId43" Type="http://schemas.openxmlformats.org/officeDocument/2006/relationships/hyperlink" Target="https://www.secop.gov.co/CO1ContractsManagement/Tendering/ProcurementContractEdit/Update?ProfileName=CCE-11-Procedimiento_Publicidad&amp;PPI=CO1.PPI.45116476&amp;DocUniqueName=ContratoDeCompra&amp;DocTypeName=NextWay.Entities.Marketplace.Tendering.ProcurementContract&amp;ProfileVersion=12&amp;DocUniqueIdentifier=CO1.PCCNTR.9035156&amp;prevCtxUrl=https%3a%2f%2fwww.secop.gov.co%3a443%2fCO1ContractsManagement%2fTendering%2fProcurementContractManagement%2fIndex&amp;prevCtxLbl=Contratos" TargetMode="External"/><Relationship Id="rId64" Type="http://schemas.openxmlformats.org/officeDocument/2006/relationships/hyperlink" Target="https://www.secop.gov.co/CO1ContractsManagement/Tendering/ProcurementContractEdit/View?docUniqueIdentifier=CO1.PCCNTR.9151636&amp;prevCtxUrl=https%3a%2f%2fwww.secop.gov.co%3a443%2fCO1ContractsManagement%2fTendering%2fProcurementContractManagement%2fIndex&amp;prevCtxLbl=Contratos" TargetMode="External"/><Relationship Id="rId118" Type="http://schemas.openxmlformats.org/officeDocument/2006/relationships/hyperlink" Target="https://www.secop.gov.co/CO1ContractsManagement/Tendering/ProcurementContractEdit/View?docUniqueIdentifier=CO1.PCCNTR.9283305&amp;prevCtxUrl=https%3a%2f%2fwww.secop.gov.co%3a443%2fCO1ContractsManagement%2fTendering%2fProcurementContractManagement%2fIndex&amp;prevCtxLbl=Contratos" TargetMode="External"/><Relationship Id="rId139" Type="http://schemas.openxmlformats.org/officeDocument/2006/relationships/hyperlink" Target="https://www.secop.gov.co/CO1ContractsManagement/Tendering/ProcurementContractEdit/Update?ProfileName=CCE-16-Servicios_profesionales_gestion&amp;PPI=CO1.PPI.45748644&amp;DocUniqueName=ContratoDeCompra&amp;DocTypeName=NextWay.Entities.Marketplace.Tendering.ProcurementContract&amp;ProfileVersion=8&amp;DocUniqueIdentifier=CO1.PCCNTR.9296753&amp;prevCtxUrl=https%3a%2f%2fwww.secop.gov.co%3a443%2fCO1ContractsManagement%2fTendering%2fProcurementContractManagement%2fIndex&amp;prevCtxLbl=Contratos" TargetMode="External"/><Relationship Id="rId85" Type="http://schemas.openxmlformats.org/officeDocument/2006/relationships/hyperlink" Target="https://www.secop.gov.co/CO1ContractsManagement/Tendering/ProcurementContractEdit/View?docUniqueIdentifier=CO1.PCCNTR.9238508&amp;prevCtxUrl=https%3a%2f%2fwww.secop.gov.co%3a443%2fCO1ContractsManagement%2fTendering%2fProcurementContractManagement%2fIndex&amp;prevCtxLbl=Contratos" TargetMode="External"/><Relationship Id="rId150" Type="http://schemas.openxmlformats.org/officeDocument/2006/relationships/hyperlink" Target="https://www.secop.gov.co/CO1ContractsManagement/Tendering/ProcurementContractEdit/View?docUniqueIdentifier=CO1.PCCNTR.9374215&amp;prevCtxUrl=https%3a%2f%2fwww.secop.gov.co%3a443%2fCO1ContractsManagement%2fTendering%2fProcurementContractManagement%2fIndex&amp;prevCtxLbl=Contratos" TargetMode="External"/><Relationship Id="rId171" Type="http://schemas.openxmlformats.org/officeDocument/2006/relationships/hyperlink" Target="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902&amp;prevCtxUrl=https%3a%2f%2fwww.secop.gov.co%3a443%2fCO1ContractsManagement%2fTendering%2fProcurementContractManagement%2fIndex&amp;prevCtxLbl=Contratos" TargetMode="External"/><Relationship Id="rId192" Type="http://schemas.openxmlformats.org/officeDocument/2006/relationships/hyperlink" Target="https://www.secop.gov.co/CO1ContractsManagement/Tendering/ProcurementContractEdit/Update?ProfileName=CCE-20-Concurso_Meritos_Sin_Lista_Corta_1Sobre&amp;PPI=CO1.PPI.47048225&amp;DocUniqueName=ContratoDeCompra&amp;DocTypeName=NextWay.Entities.Marketplace.Tendering.ProcurementContract&amp;ProfileVersion=4&amp;DocUniqueIdentifier=CO1.PCCNTR.9544352&amp;prevCtxUrl=https%3a%2f%2fwww.secop.gov.co%3a443%2fCO1ContractsManagement%2fTendering%2fProcurementContractManagement%2fIndex&amp;prevCtxLbl=Contratos" TargetMode="External"/><Relationship Id="rId206" Type="http://schemas.openxmlformats.org/officeDocument/2006/relationships/hyperlink" Target="https://www.secop.gov.co/CO1ContractsManagement/Tendering/ProcurementContractEdit/View?docUniqueIdentifier=CO1.PCCNTR.9562919&amp;prevCtxUrl=https%3a%2f%2fwww.secop.gov.co%3a443%2fCO1ContractsManagement%2fTendering%2fProcurementContractManagement%2fIndex&amp;prevCtxLbl=Contratos" TargetMode="External"/><Relationship Id="rId12" Type="http://schemas.openxmlformats.org/officeDocument/2006/relationships/hyperlink" Target="https://www.secop.gov.co/CO1ContractsManagement/Tendering/ProcurementContractEdit/View?docUniqueIdentifier=CO1.PCCNTR.8987363&amp;prevCtxUrl=https%3a%2f%2fwww.secop.gov.co%3a443%2fCO1ContractsManagement%2fTendering%2fProcurementContractManagement%2fIndex&amp;prevCtxLbl=Contratos" TargetMode="External"/><Relationship Id="rId33" Type="http://schemas.openxmlformats.org/officeDocument/2006/relationships/hyperlink" Target="https://www.secop.gov.co/CO1ContractsManagement/Tendering/ProcurementContractEdit/Update?ProfileName=CCE-11-Procedimiento_Publicidad&amp;PPI=CO1.PPI.45163260&amp;DocUniqueName=ContratoDeCompra&amp;DocTypeName=NextWay.Entities.Marketplace.Tendering.ProcurementContract&amp;ProfileVersion=12&amp;DocUniqueIdentifier=CO1.PCCNTR.9053285&amp;prevCtxUrl=https%3a%2f%2fwww.secop.gov.co%3a443%2fCO1ContractsManagement%2fTendering%2fProcurementContractManagement%2fIndex&amp;prevCtxLbl=Contratos" TargetMode="External"/><Relationship Id="rId108" Type="http://schemas.openxmlformats.org/officeDocument/2006/relationships/hyperlink" Target="https://www.secop.gov.co/CO1ContractsManagement/Tendering/ProcurementContractEdit/Update?ProfileName=CCE-11-Procedimiento_Publicidad&amp;PPI=CO1.PPI.45678847&amp;DocUniqueName=ContratoDeCompra&amp;DocTypeName=NextWay.Entities.Marketplace.Tendering.ProcurementContract&amp;ProfileVersion=12&amp;DocUniqueIdentifier=CO1.PCCNTR.9277883&amp;prevCtxUrl=https%3a%2f%2fwww.secop.gov.co%3a443%2fCO1ContractsManagement%2fTendering%2fProcurementContractManagement%2fIndex&amp;prevCtxLbl=Contratos" TargetMode="External"/><Relationship Id="rId129" Type="http://schemas.openxmlformats.org/officeDocument/2006/relationships/hyperlink" Target="https://www.secop.gov.co/CO1ContractsManagement/Tendering/ProcurementContractEdit/Update?ProfileName=CCE-16-Servicios_profesionales_gestion&amp;PPI=CO1.PPI.45724590&amp;DocUniqueName=ContratoDeCompra&amp;DocTypeName=NextWay.Entities.Marketplace.Tendering.ProcurementContract&amp;ProfileVersion=8&amp;DocUniqueIdentifier=CO1.PCCNTR.9286026&amp;prevCtxUrl=https%3a%2f%2fwww.secop.gov.co%3a443%2fCO1ContractsManagement%2fTendering%2fProcurementContractManagement%2fIndex&amp;prevCtxLbl=Contratos" TargetMode="External"/><Relationship Id="rId54" Type="http://schemas.openxmlformats.org/officeDocument/2006/relationships/hyperlink" Target="https://www.secop.gov.co/CO1ContractsManagement/Tendering/ProcurementContractEdit/Update?ProfileName=CCE-11-Procedimiento_Publicidad&amp;PPI=CO1.PPI.45488550&amp;DocUniqueName=ContratoDeCompra&amp;DocTypeName=NextWay.Entities.Marketplace.Tendering.ProcurementContract&amp;ProfileVersion=12&amp;DocUniqueIdentifier=CO1.PCCNTR.9188538&amp;prevCtxUrl=https%3a%2f%2fwww.secop.gov.co%3a443%2fCO1ContractsManagement%2fTendering%2fProcurementContractManagement%2fIndex&amp;prevCtxLbl=Contratos" TargetMode="External"/><Relationship Id="rId75" Type="http://schemas.openxmlformats.org/officeDocument/2006/relationships/hyperlink" Target="https://www.secop.gov.co/CO1ContractsManagement/Tendering/ProcurementContractEdit/View?docUniqueIdentifier=CO1.PCCNTR.9184122&amp;prevCtxUrl=https%3a%2f%2fwww.secop.gov.co%3a443%2fCO1ContractsManagement%2fTendering%2fProcurementContractManagement%2fIndex&amp;prevCtxLbl=Contratos" TargetMode="External"/><Relationship Id="rId96" Type="http://schemas.openxmlformats.org/officeDocument/2006/relationships/hyperlink" Target="https://www.secop.gov.co/CO1ContractsManagement/Tendering/ProcurementContractEdit/View?docUniqueIdentifier=CO1.PCCNTR.9243382&amp;prevCtxUrl=https%3a%2f%2fwww.secop.gov.co%3a443%2fCO1ContractsManagement%2fTendering%2fProcurementContractManagement%2fIndex&amp;prevCtxLbl=Contratos" TargetMode="External"/><Relationship Id="rId140" Type="http://schemas.openxmlformats.org/officeDocument/2006/relationships/hyperlink" Target="https://www.secop.gov.co/CO1ContractsManagement/Tendering/ProcurementContractEdit/Update?ProfileName=CCE-16-Servicios_profesionales_gestion&amp;PPI=CO1.PPI.45749659&amp;DocUniqueName=ContratoDeCompra&amp;DocTypeName=NextWay.Entities.Marketplace.Tendering.ProcurementContract&amp;ProfileVersion=8&amp;DocUniqueIdentifier=CO1.PCCNTR.9297583&amp;prevCtxUrl=https%3a%2f%2fwww.secop.gov.co%3a443%2fCO1ContractsManagement%2fTendering%2fProcurementContractManagement%2fIndex&amp;prevCtxLbl=Contratos" TargetMode="External"/><Relationship Id="rId161" Type="http://schemas.openxmlformats.org/officeDocument/2006/relationships/hyperlink" Target="https://www.secop.gov.co/CO1BusinessLine/Tendering/ProcedureEdit/View?docUniqueIdentifier=CO1.REQ.9194519&amp;prevCtxUrl=https%3a%2f%2fwww.secop.gov.co%2fCO1BusinessLine%2fTendering%2fBuyerDossierWorkspace%2fIndex%3fallWords2Search%3dLP-PDA-005-2025%26createDateFrom%3d19%2f01%2f2025+07%3a34%3a00%26createDateTo%3d19%2f11%2f2025+19%3a34%3a00%26filteringState%3d0%26sortingState%3dLastModifiedDESC%26showAdvancedSearch%3dTrue%26showAdvancedSearchFields%3dFalse%26advSrchFolderCode%3dALL%26selectedDossier%3dCO1.BDOS.9030412%26selectedRequest%3dCO1.REQ.9194519%26&amp;prevCtxLbl=Procesos+de+la+Entidad+Estatal" TargetMode="External"/><Relationship Id="rId182" Type="http://schemas.openxmlformats.org/officeDocument/2006/relationships/hyperlink" Target="https://www.secop.gov.co/CO1BusinessLine/Tendering/BuyerDossierWorkspace/Index?allWords2Search=CM-PDA-022-2026&amp;createDateFrom=22/11/2025%2020:02:00&amp;createDateTo=22/05/2026%2020:02:00&amp;filteringState=0&amp;sortingState=LastModifiedDESC&amp;showAdvancedSearch=True&amp;showAdvancedSearchFields=False&amp;advSrchFolderCode=ALL&amp;selectedDossier=CO1.BDOS.10277144&amp;selectedRequest=CO1.REQ.10454718" TargetMode="External"/><Relationship Id="rId6" Type="http://schemas.openxmlformats.org/officeDocument/2006/relationships/hyperlink" Target="https://www.secop.gov.co/CO1ContractsManagement/Tendering/ProcurementContractEdit/Update?ProfileName=CCE-11-Procedimiento_Publicidad&amp;PPI=CO1.PPI.44984725&amp;DocUniqueName=ContratoDeCompra&amp;DocTypeName=NextWay.Entities.Marketplace.Tendering.ProcurementContract&amp;ProfileVersion=12&amp;DocUniqueIdentifier=CO1.PCCNTR.8984357&amp;prevCtxUrl=https%3a%2f%2fwww.secop.gov.co%3a443%2fCO1ContractsManagement%2fTendering%2fProcurementContractManagement%2fIndex&amp;prevCtxLbl=Contratos" TargetMode="External"/><Relationship Id="rId23" Type="http://schemas.openxmlformats.org/officeDocument/2006/relationships/hyperlink" Target="https://www.secop.gov.co/CO1ContractsManagement/Tendering/ProcurementContractEdit/View?docUniqueIdentifier=CO1.PCCNTR.9009124&amp;prevCtxUrl=https%3a%2f%2fwww.secop.gov.co%3a443%2fCO1ContractsManagement%2fTendering%2fProcurementContractManagement%2fIndex&amp;prevCtxLbl=Contratos" TargetMode="External"/><Relationship Id="rId119" Type="http://schemas.openxmlformats.org/officeDocument/2006/relationships/hyperlink" Target="https://www.secop.gov.co/CO1ContractsManagement/Tendering/ProcurementContractEdit/View?docUniqueIdentifier=CO1.PCCNTR.9283305&amp;prevCtxUrl=https%3a%2f%2fwww.secop.gov.co%3a443%2fCO1ContractsManagement%2fTendering%2fProcurementContractManagement%2fIndex&amp;prevCtxLbl=Contratos" TargetMode="External"/><Relationship Id="rId44" Type="http://schemas.openxmlformats.org/officeDocument/2006/relationships/hyperlink" Target="https://www.secop.gov.co/CO1ContractsManagement/Tendering/ProcurementContractEdit/View?docUniqueIdentifier=CO1.PCCNTR.9035183&amp;prevCtxUrl=https%3a%2f%2fwww.secop.gov.co%3a443%2fCO1ContractsManagement%2fTendering%2fProcurementContractManagement%2fIndex&amp;prevCtxLbl=Contratos" TargetMode="External"/><Relationship Id="rId65" Type="http://schemas.openxmlformats.org/officeDocument/2006/relationships/hyperlink" Target="https://www.secop.gov.co/CO1ContractsManagement/Tendering/ProcurementContractEdit/View?docUniqueIdentifier=CO1.PCCNTR.9096979&amp;prevCtxUrl=https%3a%2f%2fwww.secop.gov.co%3a443%2fCO1ContractsManagement%2fTendering%2fProcurementContractManagement%2fIndex&amp;prevCtxLbl=Contratos" TargetMode="External"/><Relationship Id="rId86" Type="http://schemas.openxmlformats.org/officeDocument/2006/relationships/hyperlink" Target="https://www.secop.gov.co/CO1ContractsManagement/Tendering/ProcurementContractEdit/View?docUniqueIdentifier=CO1.PCCNTR.9238514&amp;prevCtxUrl=https%3a%2f%2fwww.secop.gov.co%3a443%2fCO1ContractsManagement%2fTendering%2fProcurementContractManagement%2fIndex&amp;prevCtxLbl=Contratos" TargetMode="External"/><Relationship Id="rId130" Type="http://schemas.openxmlformats.org/officeDocument/2006/relationships/hyperlink" Target="https://www.secop.gov.co/CO1ContractsManagement/Tendering/ProcurementContractEdit/Update?ProfileName=CCE-16-Servicios_profesionales_gestion&amp;PPI=CO1.PPI.45734142&amp;DocUniqueName=ContratoDeCompra&amp;DocTypeName=NextWay.Entities.Marketplace.Tendering.ProcurementContract&amp;ProfileVersion=8&amp;DocUniqueIdentifier=CO1.PCCNTR.9296455&amp;prevCtxUrl=https%3a%2f%2fwww.secop.gov.co%3a443%2fCO1ContractsManagement%2fTendering%2fProcurementContractManagement%2fIndex&amp;prevCtxLbl=Contratos" TargetMode="External"/><Relationship Id="rId151" Type="http://schemas.openxmlformats.org/officeDocument/2006/relationships/hyperlink" Target="https://www.secop.gov.co/CO1ContractsManagement/Tendering/ProcurementContractEdit/Update?ProfileName=CCE-15-Procedimiento_Publicidad_with_ProposalsPhase&amp;PPI=CO1.PPI.45955369&amp;DocUniqueName=ContratoDeCompra&amp;DocTypeName=NextWay.Entities.Marketplace.Tendering.ProcurementContract&amp;ProfileVersion=9&amp;DocUniqueIdentifier=CO1.PCCNTR.9371339&amp;prevCtxUrl=https%3a%2f%2fwww.secop.gov.co%3a443%2fCO1ContractsManagement%2fTendering%2fProcurementContractManagement%2fIndex&amp;prevCtxLbl=Contratos" TargetMode="External"/><Relationship Id="rId172" Type="http://schemas.openxmlformats.org/officeDocument/2006/relationships/hyperlink" Target="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807&amp;prevCtxUrl=https%3a%2f%2fwww.secop.gov.co%3a443%2fCO1ContractsManagement%2fTendering%2fProcurementContractManagement%2fIndex&amp;prevCtxLbl=Contratos" TargetMode="External"/><Relationship Id="rId193" Type="http://schemas.openxmlformats.org/officeDocument/2006/relationships/hyperlink" Target="https://www.secop.gov.co/CO1ContractsManagement/Tendering/ProcurementContractEdit/Update?ProfileName=CCE-20-Concurso_Meritos_Sin_Lista_Corta_1Sobre&amp;PPI=CO1.PPI.46777436&amp;DocUniqueName=ContratoDeCompra&amp;DocTypeName=NextWay.Entities.Marketplace.Tendering.ProcurementContract&amp;ProfileVersion=4&amp;DocUniqueIdentifier=CO1.PCCNTR.9513544&amp;prevCtxUrl=https%3a%2f%2fwww.secop.gov.co%3a443%2fCO1ContractsManagement%2fTendering%2fProcurementContractManagement%2fIndex&amp;prevCtxLbl=Contratos" TargetMode="External"/><Relationship Id="rId207" Type="http://schemas.openxmlformats.org/officeDocument/2006/relationships/hyperlink" Target="https://www.secop.gov.co/CO1ContractsManagement/Tendering/ProcurementContractEdit/Update?ProfileName=CCE-16-Servicios_profesionales_gestion&amp;PPI=CO1.PPI.48858451&amp;DocUniqueName=ContratoDeCompra&amp;DocTypeName=NextWay.Entities.Marketplace.Tendering.ProcurementContract&amp;ProfileVersion=8&amp;DocUniqueIdentifier=CO1.PCCNTR.9706114&amp;prevCtxUrl=https%3a%2f%2fwww.secop.gov.co%3a443%2fCO1ContractsManagement%2fTendering%2fProcurementContractManagement%2fIndex&amp;prevCtxLbl=Contratos" TargetMode="External"/><Relationship Id="rId13" Type="http://schemas.openxmlformats.org/officeDocument/2006/relationships/hyperlink" Target="https://www.secop.gov.co/CO1ContractsManagement/Tendering/ProcurementContractEdit/Update?ProfileName=CCE-16-Servicios_profesionales_gestion&amp;PPI=CO1.PPI.44977016&amp;DocUniqueName=ContratoDeCompra&amp;DocTypeName=NextWay.Entities.Marketplace.Tendering.ProcurementContract&amp;ProfileVersion=8&amp;DocUniqueIdentifier=CO1.PCCNTR.8984902&amp;prevCtxUrl=https%3a%2f%2fwww.secop.gov.co%3a443%2fCO1ContractsManagement%2fTendering%2fProcurementContractManagement%2fIndex&amp;prevCtxLbl=Contratos" TargetMode="External"/><Relationship Id="rId109" Type="http://schemas.openxmlformats.org/officeDocument/2006/relationships/hyperlink" Target="https://www.secop.gov.co/CO1ContractsManagement/Tendering/ProcurementContractEdit/View?docUniqueIdentifier=CO1.PCCNTR.9278490&amp;prevCtxUrl=https%3a%2f%2fwww.secop.gov.co%3a443%2fCO1ContractsManagement%2fTendering%2fProcurementContractManagement%2fIndex&amp;prevCtxLbl=Contratos" TargetMode="External"/><Relationship Id="rId34" Type="http://schemas.openxmlformats.org/officeDocument/2006/relationships/hyperlink" Target="https://www.secop.gov.co/CO1ContractsManagement/Tendering/ProcurementContractEdit/Update?ProfileName=CCE-16-Servicios_profesionales_gestion&amp;PPI=CO1.PPI.45134777&amp;DocUniqueName=ContratoDeCompra&amp;DocTypeName=NextWay.Entities.Marketplace.Tendering.ProcurementContract&amp;ProfileVersion=8&amp;DocUniqueIdentifier=CO1.PCCNTR.9051718&amp;prevCtxUrl=https%3a%2f%2fwww.secop.gov.co%3a443%2fCO1ContractsManagement%2fTendering%2fProcurementContractManagement%2fIndex&amp;prevCtxLbl=Contratos" TargetMode="External"/><Relationship Id="rId55" Type="http://schemas.openxmlformats.org/officeDocument/2006/relationships/hyperlink" Target="https://www.secop.gov.co/CO1ContractsManagement/Tendering/ProcurementContractEdit/Update?ProfileName=CCE-11-Procedimiento_Publicidad&amp;PPI=CO1.PPI.45485577&amp;DocUniqueName=ContratoDeCompra&amp;DocTypeName=NextWay.Entities.Marketplace.Tendering.ProcurementContract&amp;ProfileVersion=12&amp;DocUniqueIdentifier=CO1.PCCNTR.9187241&amp;prevCtxUrl=https%3a%2f%2fwww.secop.gov.co%3a443%2fCO1ContractsManagement%2fTendering%2fProcurementContractManagement%2fIndex&amp;prevCtxLbl=Contratos" TargetMode="External"/><Relationship Id="rId76" Type="http://schemas.openxmlformats.org/officeDocument/2006/relationships/hyperlink" Target="https://www.secop.gov.co/CO1ContractsManagement/Tendering/ProcurementContractEdit/Update?ProfileName=CCE-16-Servicios_profesionales_gestion&amp;PPI=CO1.PPI.45473571&amp;DocUniqueName=ContratoDeCompra&amp;DocTypeName=NextWay.Entities.Marketplace.Tendering.ProcurementContract&amp;ProfileVersion=8&amp;DocUniqueIdentifier=CO1.PCCNTR.9183779&amp;prevCtxUrl=https%3a%2f%2fwww.secop.gov.co%3a443%2fCO1ContractsManagement%2fTendering%2fProcurementContractManagement%2fIndex&amp;prevCtxLbl=Contratos" TargetMode="External"/><Relationship Id="rId97" Type="http://schemas.openxmlformats.org/officeDocument/2006/relationships/hyperlink" Target="https://www.secop.gov.co/CO1ContractsManagement/Tendering/ProcurementContractEdit/View?docUniqueIdentifier=CO1.PCCNTR.9247325&amp;prevCtxUrl=https%3a%2f%2fwww.secop.gov.co%3a443%2fCO1ContractsManagement%2fTendering%2fProcurementContractManagement%2fIndex&amp;prevCtxLbl=Contratos" TargetMode="External"/><Relationship Id="rId120" Type="http://schemas.openxmlformats.org/officeDocument/2006/relationships/hyperlink" Target="https://www.secop.gov.co/CO1ContractsManagement/Tendering/ProcurementContractEdit/View?docUniqueIdentifier=CO1.PCCNTR.9283389&amp;prevCtxUrl=https%3a%2f%2fwww.secop.gov.co%3a443%2fCO1ContractsManagement%2fTendering%2fProcurementContractManagement%2fIndex&amp;prevCtxLbl=Contratos" TargetMode="External"/><Relationship Id="rId141" Type="http://schemas.openxmlformats.org/officeDocument/2006/relationships/hyperlink" Target="https://www.secop.gov.co/CO1ContractsManagement/Tendering/ProcurementContractEdit/View?docUniqueIdentifier=CO1.PCCNTR.9299410&amp;prevCtxUrl=https%3a%2f%2fwww.secop.gov.co%3a443%2fCO1ContractsManagement%2fTendering%2fProcurementContractManagement%2fIndex&amp;prevCtxLbl=Contratos" TargetMode="External"/><Relationship Id="rId7" Type="http://schemas.openxmlformats.org/officeDocument/2006/relationships/hyperlink" Target="https://www.secop.gov.co/CO1ContractsManagement/Tendering/ProcurementContractEdit/View?docUniqueIdentifier=CO1.PCCNTR.8980606&amp;prevCtxUrl=https%3a%2f%2fwww.secop.gov.co%3a443%2fCO1ContractsManagement%2fTendering%2fProcurementContractManagement%2fIndex&amp;prevCtxLbl=Contratos" TargetMode="External"/><Relationship Id="rId162" Type="http://schemas.openxmlformats.org/officeDocument/2006/relationships/hyperlink" Target="https://www.secop.gov.co/CO1ContractsManagement/Tendering/ProcurementContractEdit/Update?ProfileName=CCE-20-Concurso_Meritos_Sin_Lista_Corta_1Sobre&amp;PPI=CO1.PPI.46307495&amp;DocUniqueName=ContratoDeCompra&amp;DocTypeName=NextWay.Entities.Marketplace.Tendering.ProcurementContract&amp;ProfileVersion=4&amp;DocUniqueIdentifier=CO1.PCCNTR.9430591&amp;prevCtxUrl=https%3a%2f%2fwww.secop.gov.co%3a443%2fCO1ContractsManagement%2fTendering%2fProcurementContractManagement%2fIndex&amp;prevCtxLbl=Contratos" TargetMode="External"/><Relationship Id="rId183" Type="http://schemas.openxmlformats.org/officeDocument/2006/relationships/hyperlink" Target="https://www.secop.gov.co/CO1ContractsManagement/Tendering/ProcurementContractEdit/Update?ProfileName=CCE-20-Concurso_Meritos_Sin_Lista_Corta_1Sobre&amp;PPI=CO1.PPI.46406826&amp;DocUniqueName=ContratoDeCompra&amp;DocTypeName=NextWay.Entities.Marketplace.Tendering.ProcurementContract&amp;ProfileVersion=4&amp;DocUniqueIdentifier=CO1.PCCNTR.9474102&amp;prevCtxUrl=https%3a%2f%2fwww.secop.gov.co%3a443%2fCO1ContractsManagement%2fTendering%2fProcurementContractManagement%2fIndex&amp;prevCtxLbl=Contratos" TargetMode="External"/><Relationship Id="rId24" Type="http://schemas.openxmlformats.org/officeDocument/2006/relationships/hyperlink" Target="https://www.secop.gov.co/CO1ContractsManagement/Tendering/ProcurementContractEdit/View?docUniqueIdentifier=CO1.PCCNTR.9031770&amp;prevCtxUrl=https%3a%2f%2fwww.secop.gov.co%3a443%2fCO1ContractsManagement%2fTendering%2fProcurementContractManagement%2fIndex&amp;prevCtxLbl=Contratos" TargetMode="External"/><Relationship Id="rId45" Type="http://schemas.openxmlformats.org/officeDocument/2006/relationships/hyperlink" Target="https://www.secop.gov.co/CO1ContractsManagement/Tendering/ProcurementContractEdit/Update?ProfileName=CCE-16-Servicios_profesionales_gestion&amp;PPI=CO1.PPI.45123546&amp;DocUniqueName=ContratoDeCompra&amp;DocTypeName=NextWay.Entities.Marketplace.Tendering.ProcurementContract&amp;ProfileVersion=8&amp;DocUniqueIdentifier=CO1.PCCNTR.9038259&amp;prevCtxUrl=https%3a%2f%2fwww.secop.gov.co%3a443%2fCO1ContractsManagement%2fTendering%2fProcurementContractManagement%2fIndex&amp;prevCtxLbl=Contratos" TargetMode="External"/><Relationship Id="rId66" Type="http://schemas.openxmlformats.org/officeDocument/2006/relationships/hyperlink" Target="https://www.secop.gov.co/CO1ContractsManagement/Tendering/ProcurementContractEdit/View?docUniqueIdentifier=CO1.PCCNTR.9102993&amp;prevCtxUrl=https%3a%2f%2fwww.secop.gov.co%3a443%2fCO1ContractsManagement%2fTendering%2fProcurementContractManagement%2fIndex&amp;prevCtxLbl=Contratos" TargetMode="External"/><Relationship Id="rId87" Type="http://schemas.openxmlformats.org/officeDocument/2006/relationships/hyperlink" Target="https://www.secop.gov.co/CO1ContractsManagement/Tendering/ProcurementContractEdit/Update?ProfileName=CCE-16-Servicios_profesionales_gestion&amp;PPI=CO1.PPI.45529956&amp;DocUniqueName=ContratoDeCompra&amp;DocTypeName=NextWay.Entities.Marketplace.Tendering.ProcurementContract&amp;ProfileVersion=8&amp;DocUniqueIdentifier=CO1.PCCNTR.9238433&amp;prevCtxUrl=https%3a%2f%2fwww.secop.gov.co%3a443%2fCO1ContractsManagement%2fTendering%2fProcurementContractManagement%2fIndex&amp;prevCtxLbl=Contratos" TargetMode="External"/><Relationship Id="rId110" Type="http://schemas.openxmlformats.org/officeDocument/2006/relationships/hyperlink" Target="https://www.secop.gov.co/CO1ContractsManagement/Tendering/ProcurementContractEdit/Update?ProfileName=CCE-11-Procedimiento_Publicidad&amp;PPI=CO1.PPI.45711501&amp;DocUniqueName=ContratoDeCompra&amp;DocTypeName=NextWay.Entities.Marketplace.Tendering.ProcurementContract&amp;ProfileVersion=12&amp;DocUniqueIdentifier=CO1.PCCNTR.9280654&amp;prevCtxUrl=https%3a%2f%2fwww.secop.gov.co%3a443%2fCO1ContractsManagement%2fTendering%2fProcurementContractManagement%2fIndex&amp;prevCtxLbl=Contratos" TargetMode="External"/><Relationship Id="rId131" Type="http://schemas.openxmlformats.org/officeDocument/2006/relationships/hyperlink" Target="https://www.secop.gov.co/CO1ContractsManagement/Tendering/ProcurementContractEdit/Update?ProfileName=CCE-16-Servicios_profesionales_gestion&amp;PPI=CO1.PPI.45734513&amp;DocUniqueName=ContratoDeCompra&amp;DocTypeName=NextWay.Entities.Marketplace.Tendering.ProcurementContract&amp;ProfileVersion=8&amp;DocUniqueIdentifier=CO1.PCCNTR.9292251&amp;prevCtxUrl=https%3a%2f%2fwww.secop.gov.co%3a443%2fCO1ContractsManagement%2fTendering%2fProcurementContractManagement%2fIndex&amp;prevCtxLbl=Contratos" TargetMode="External"/><Relationship Id="rId61" Type="http://schemas.openxmlformats.org/officeDocument/2006/relationships/hyperlink" Target="https://www.secop.gov.co/CO1ContractsManagement/Tendering/ProcurementContractEdit/View?docUniqueIdentifier=CO1.PCCNTR.8979320&amp;prevCtxUrl=https%3a%2f%2fwww.secop.gov.co%3a443%2fCO1ContractsManagement%2fTendering%2fProcurementContractManagement%2fIndex&amp;prevCtxLbl=Contratos" TargetMode="External"/><Relationship Id="rId82" Type="http://schemas.openxmlformats.org/officeDocument/2006/relationships/hyperlink" Target="https://www.secop.gov.co/CO1ContractsManagement/Tendering/ProcurementContractEdit/Update?ProfileName=CCE-16-Servicios_profesionales_gestion&amp;PPI=CO1.PPI.45523934&amp;DocUniqueName=ContratoDeCompra&amp;DocTypeName=NextWay.Entities.Marketplace.Tendering.ProcurementContract&amp;ProfileVersion=8&amp;DocUniqueIdentifier=CO1.PCCNTR.9209829&amp;prevCtxUrl=https%3a%2f%2fwww.secop.gov.co%3a443%2fCO1ContractsManagement%2fTendering%2fProcurementContractManagement%2fIndex&amp;prevCtxLbl=Contratos" TargetMode="External"/><Relationship Id="rId152" Type="http://schemas.openxmlformats.org/officeDocument/2006/relationships/hyperlink" Target="https://www.secop.gov.co/CO1BusinessLine/Tendering/ProcedureEdit/View?docUniqueIdentifier=CO1.REQ.10258562&amp;prevCtxUrl=https%3a%2f%2fwww.secop.gov.co%2fCO1BusinessLine%2fTendering%2fBuyerDossierWorkspace%2fIndex%3fallWords2Search%3dLP-002-2026%26createDateFrom%3d17%2f01%2f2025+07%3a34%3a00%26createDateTo%3d17%2f03%2f2026+19%3a34%3a00%26filteringState%3d0%26sortingState%3dLastModifiedDESC%26showAdvancedSearch%3dTrue%26showAdvancedSearchFields%3dFalse%26advSrchFolderCode%3dALL%26selectedDossier%3dCO1.BDOS.10089208%26selectedRequest%3dCO1.REQ.10258562%26&amp;prevCtxLbl=Procesos+de+la+Entidad+Estatal" TargetMode="External"/><Relationship Id="rId173" Type="http://schemas.openxmlformats.org/officeDocument/2006/relationships/hyperlink" Target="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868&amp;prevCtxUrl=https%3a%2f%2fwww.secop.gov.co%3a443%2fCO1ContractsManagement%2fTendering%2fProcurementContractManagement%2fIndex&amp;prevCtxLbl=Contratos" TargetMode="External"/><Relationship Id="rId194" Type="http://schemas.openxmlformats.org/officeDocument/2006/relationships/hyperlink" Target="https://www.secop.gov.co/CO1ContractsManagement/Tendering/ProcurementContractEdit/Update?ProfileName=CCE-20-Concurso_Meritos_Sin_Lista_Corta_1Sobre&amp;PPI=CO1.PPI.46688069&amp;DocUniqueName=ContratoDeCompra&amp;DocTypeName=NextWay.Entities.Marketplace.Tendering.ProcurementContract&amp;ProfileVersion=4&amp;DocUniqueIdentifier=CO1.PCCNTR.9524236&amp;prevCtxUrl=https%3a%2f%2fwww.secop.gov.co%3a443%2fCO1ContractsManagement%2fTendering%2fProcurementContractManagement%2fIndex&amp;prevCtxLbl=Contratos" TargetMode="External"/><Relationship Id="rId199" Type="http://schemas.openxmlformats.org/officeDocument/2006/relationships/hyperlink" Target="https://www.secop.gov.co/CO1ContractsManagement/Tendering/ProcurementContractEdit/View?docUniqueIdentifier=CO1.PCCNTR.9607539&amp;prevCtxUrl=https%3a%2f%2fwww.secop.gov.co%3a443%2fCO1ContractsManagement%2fTendering%2fProcurementContractManagement%2fIndex&amp;prevCtxLbl=Contratos" TargetMode="External"/><Relationship Id="rId203" Type="http://schemas.openxmlformats.org/officeDocument/2006/relationships/hyperlink" Target="https://www.secop.gov.co/CO1ContractsManagement/Tendering/ProcurementContractEdit/Update?ProfileName=CCE-17-Licitacion_Publica_Obra_Publica&amp;PPI=CO1.PPI.46516540&amp;DocUniqueName=ContratoDeCompra&amp;DocTypeName=NextWay.Entities.Marketplace.Tendering.ProcurementContract&amp;ProfileVersion=7&amp;DocUniqueIdentifier=CO1.PCCNTR.9593068&amp;prevCtxUrl=https%3a%2f%2fwww.secop.gov.co%3a443%2fCO1ContractsManagement%2fTendering%2fProcurementContractManagement%2fIndex&amp;prevCtxLbl=Contratos" TargetMode="External"/><Relationship Id="rId208" Type="http://schemas.openxmlformats.org/officeDocument/2006/relationships/hyperlink" Target="https://www.secop.gov.co/CO1ContractsManagement/Tendering/ProcurementContractEdit/Update?ProfileName=CCE-11-Procedimiento_Publicidad&amp;PPI=CO1.PPI.48927260&amp;DocUniqueName=ContratoDeCompra&amp;DocTypeName=NextWay.Entities.Marketplace.Tendering.ProcurementContract&amp;ProfileVersion=12&amp;DocUniqueIdentifier=CO1.PCCNTR.9719766&amp;prevCtxUrl=https%3a%2f%2fwww.secop.gov.co%3a443%2fCO1ContractsManagement%2fTendering%2fProcurementContractManagement%2fIndex&amp;prevCtxLbl=Contratos" TargetMode="External"/><Relationship Id="rId19" Type="http://schemas.openxmlformats.org/officeDocument/2006/relationships/hyperlink" Target="https://www.secop.gov.co/CO1ContractsManagement/Tendering/ProcurementContractEdit/Update?ProfileName=CCE-16-Servicios_profesionales_gestion&amp;PPI=CO1.PPI.45028190&amp;DocUniqueName=ContratoDeCompra&amp;DocTypeName=NextWay.Entities.Marketplace.Tendering.ProcurementContract&amp;ProfileVersion=8&amp;DocUniqueIdentifier=CO1.PCCNTR.8999826&amp;prevCtxUrl=https%3a%2f%2fwww.secop.gov.co%3a443%2fCO1ContractsManagement%2fTendering%2fProcurementContractManagement%2fIndex&amp;prevCtxLbl=Contratos" TargetMode="External"/><Relationship Id="rId14" Type="http://schemas.openxmlformats.org/officeDocument/2006/relationships/hyperlink" Target="https://www.secop.gov.co/CO1ContractsManagement/Tendering/ProcurementContractEdit/View?docUniqueIdentifier=CO1.PCCNTR.8984673&amp;prevCtxUrl=https%3a%2f%2fwww.secop.gov.co%3a443%2fCO1ContractsManagement%2fTendering%2fProcurementContractManagement%2fIndex&amp;prevCtxLbl=Contratos" TargetMode="External"/><Relationship Id="rId30" Type="http://schemas.openxmlformats.org/officeDocument/2006/relationships/hyperlink" Target="https://www.secop.gov.co/CO1ContractsManagement/Tendering/ProcurementContractEdit/Update?ProfileName=CCE-11-Procedimiento_Publicidad&amp;PPI=CO1.PPI.45061658&amp;DocUniqueName=ContratoDeCompra&amp;DocTypeName=NextWay.Entities.Marketplace.Tendering.ProcurementContract&amp;ProfileVersion=12&amp;DocUniqueIdentifier=CO1.PCCNTR.9012540&amp;prevCtxUrl=https%3a%2f%2fwww.secop.gov.co%3a443%2fCO1ContractsManagement%2fTendering%2fProcurementContractManagement%2fIndex&amp;prevCtxLbl=Contratos" TargetMode="External"/><Relationship Id="rId35" Type="http://schemas.openxmlformats.org/officeDocument/2006/relationships/hyperlink" Target="https://www.secop.gov.co/CO1ContractsManagement/Tendering/ProcurementContractEdit/Update?ProfileName=CCE-11-Procedimiento_Publicidad&amp;PPI=CO1.PPI.45182659&amp;DocUniqueName=ContratoDeCompra&amp;DocTypeName=NextWay.Entities.Marketplace.Tendering.ProcurementContract&amp;ProfileVersion=12&amp;DocUniqueIdentifier=CO1.PCCNTR.9058790&amp;prevCtxUrl=https%3a%2f%2fwww.secop.gov.co%3a443%2fCO1ContractsManagement%2fTendering%2fProcurementContractManagement%2fIndex&amp;prevCtxLbl=Contratos" TargetMode="External"/><Relationship Id="rId56" Type="http://schemas.openxmlformats.org/officeDocument/2006/relationships/hyperlink" Target="https://www.secop.gov.co/CO1BusinessLine/Tendering/ProcedureEdit/View?docUniqueIdentifier=CO1.REQ.9541892&amp;prevCtxUrl=https%3a%2f%2fwww.secop.gov.co%2fCO1BusinessLine%2fTendering%2fBuyerDossierWorkspace%2fIndex%3fallWords2Search%3d002-2026%26createDateFrom%3d14%2f07%2f2025+17%3a33%3a00%26createDateTo%3d14%2f01%2f2026+17%3a33%3a00%26filteringState%3d0%26sortingState%3dLastModifiedDESC%26showAdvancedSearch%3dTrue%26showAdvancedSearchFields%3dFalse%26advSrchFolderCode%3dALL%26selectedDossier%3dCO1.BDOS.9374040%26selectedRequest%3dCO1.REQ.9541892%26&amp;prevCtxLbl=Procesos+de+la+Entidad+Estatal" TargetMode="External"/><Relationship Id="rId77" Type="http://schemas.openxmlformats.org/officeDocument/2006/relationships/hyperlink" Target="https://www.secop.gov.co/CO1ContractsManagement/Tendering/ProcurementContractEdit/Update?ProfileName=CCE-16-Servicios_profesionales_gestion&amp;PPI=CO1.PPI.45468971&amp;DocUniqueName=ContratoDeCompra&amp;DocTypeName=NextWay.Entities.Marketplace.Tendering.ProcurementContract&amp;ProfileVersion=8&amp;DocUniqueIdentifier=CO1.PCCNTR.9183626&amp;prevCtxUrl=https%3a%2f%2fwww.secop.gov.co%3a443%2fCO1ContractsManagement%2fTendering%2fProcurementContractManagement%2fIndex&amp;prevCtxLbl=Contratos" TargetMode="External"/><Relationship Id="rId100" Type="http://schemas.openxmlformats.org/officeDocument/2006/relationships/hyperlink" Target="https://www.secop.gov.co/CO1ContractsManagement/Tendering/ProcurementContractEdit/View?docUniqueIdentifier=CO1.PCCNTR.9267632&amp;prevCtxUrl=https%3a%2f%2fwww.secop.gov.co%3a443%2fCO1ContractsManagement%2fTendering%2fProcurementContractManagement%2fIndex&amp;prevCtxLbl=Contratos" TargetMode="External"/><Relationship Id="rId105" Type="http://schemas.openxmlformats.org/officeDocument/2006/relationships/hyperlink" Target="https://www.secop.gov.co/CO1ContractsManagement/Tendering/ProcurementContractEdit/View?docUniqueIdentifier=CO1.PCCNTR.9278045&amp;prevCtxUrl=https%3a%2f%2fwww.secop.gov.co%3a443%2fCO1ContractsManagement%2fTendering%2fProcurementContractManagement%2fIndex&amp;prevCtxLbl=Contratos" TargetMode="External"/><Relationship Id="rId126" Type="http://schemas.openxmlformats.org/officeDocument/2006/relationships/hyperlink" Target="https://www.secop.gov.co/CO1ContractsManagement/Tendering/ProcurementContractEdit/Update?ProfileName=CCE-16-Servicios_profesionales_gestion&amp;PPI=CO1.PPI.45721821&amp;DocUniqueName=ContratoDeCompra&amp;DocTypeName=NextWay.Entities.Marketplace.Tendering.ProcurementContract&amp;ProfileVersion=8&amp;DocUniqueIdentifier=CO1.PCCNTR.9285191&amp;prevCtxUrl=https%3a%2f%2fwww.secop.gov.co%3a443%2fCO1ContractsManagement%2fTendering%2fProcurementContractManagement%2fIndex&amp;prevCtxLbl=Contratos" TargetMode="External"/><Relationship Id="rId147" Type="http://schemas.openxmlformats.org/officeDocument/2006/relationships/hyperlink" Target="https://www.secop.gov.co/CO1ContractsManagement/Tendering/ProcurementContractEdit/Update?ProfileName=CCE-11-Procedimiento_Publicidad&amp;PPI=CO1.PPI.45767484&amp;DocUniqueName=ContratoDeCompra&amp;DocTypeName=NextWay.Entities.Marketplace.Tendering.ProcurementContract&amp;ProfileVersion=12&amp;DocUniqueIdentifier=CO1.PCCNTR.9305479&amp;prevCtxUrl=https%3a%2f%2fwww.secop.gov.co%3a443%2fCO1ContractsManagement%2fTendering%2fProcurementContractManagement%2fIndex&amp;prevCtxLbl=Contratos" TargetMode="External"/><Relationship Id="rId168" Type="http://schemas.openxmlformats.org/officeDocument/2006/relationships/hyperlink" Target="https://www.secop.gov.co/CO1ContractsManagement/Tendering/ProcurementContractEdit/Update?ProfileName=CCE-15-Procedimiento_Publicidad_with_ProposalsPhase&amp;PPI=CO1.PPI.46301028&amp;DocUniqueName=ContratoDeCompra&amp;DocTypeName=NextWay.Entities.Marketplace.Tendering.ProcurementContract&amp;ProfileVersion=9&amp;DocUniqueIdentifier=CO1.PCCNTR.9415118&amp;prevCtxUrl=https%3a%2f%2fwww.secop.gov.co%3a443%2fCO1ContractsManagement%2fTendering%2fProcurementContractManagement%2fIndex&amp;prevCtxLbl=Contratos" TargetMode="External"/><Relationship Id="rId8" Type="http://schemas.openxmlformats.org/officeDocument/2006/relationships/hyperlink" Target="https://www.secop.gov.co/CO1ContractsManagement/Tendering/ProcurementContractEdit/Update?ProfileName=CCE-16-Servicios_profesionales_gestion&amp;PPI=CO1.PPI.44987584&amp;DocUniqueName=ContratoDeCompra&amp;DocTypeName=NextWay.Entities.Marketplace.Tendering.ProcurementContract&amp;ProfileVersion=8&amp;DocUniqueIdentifier=CO1.PCCNTR.8984609&amp;prevCtxUrl=https%3a%2f%2fwww.secop.gov.co%3a443%2fCO1ContractsManagement%2fTendering%2fProcurementContractManagement%2fIndex&amp;prevCtxLbl=Contratos" TargetMode="External"/><Relationship Id="rId51" Type="http://schemas.openxmlformats.org/officeDocument/2006/relationships/hyperlink" Target="https://www.secop.gov.co/CO1ContractsManagement/Tendering/ProcurementContractEdit/Update?ProfileName=CCE-16-Servicios_profesionales_gestion&amp;PPI=CO1.PPI.45174403&amp;DocUniqueName=ContratoDeCompra&amp;DocTypeName=NextWay.Entities.Marketplace.Tendering.ProcurementContract&amp;ProfileVersion=8&amp;DocUniqueIdentifier=CO1.PCCNTR.9057214&amp;prevCtxUrl=https%3a%2f%2fwww.secop.gov.co%3a443%2fCO1ContractsManagement%2fTendering%2fProcurementContractManagement%2fIndex&amp;prevCtxLbl=Contratos" TargetMode="External"/><Relationship Id="rId72" Type="http://schemas.openxmlformats.org/officeDocument/2006/relationships/hyperlink" Target="https://www.secop.gov.co/CO1ContractsManagement/Tendering/ProcurementContractEdit/Update?ProfileName=CCE-16-Servicios_profesionales_gestion&amp;PPI=CO1.PPI.45432295&amp;DocUniqueName=ContratoDeCompra&amp;DocTypeName=NextWay.Entities.Marketplace.Tendering.ProcurementContract&amp;ProfileVersion=8&amp;DocUniqueIdentifier=CO1.PCCNTR.9180879&amp;prevCtxUrl=https%3a%2f%2fwww.secop.gov.co%3a443%2fCO1ContractsManagement%2fTendering%2fProcurementContractManagement%2fIndex&amp;prevCtxLbl=Contratos" TargetMode="External"/><Relationship Id="rId93" Type="http://schemas.openxmlformats.org/officeDocument/2006/relationships/hyperlink" Target="https://www.secop.gov.co/CO1ContractsManagement/Tendering/ProcurementContractEdit/View?docUniqueIdentifier=CO1.PCCNTR.9241458&amp;prevCtxUrl=https%3a%2f%2fwww.secop.gov.co%3a443%2fCO1ContractsManagement%2fTendering%2fProcurementContractManagement%2fIndex&amp;prevCtxLbl=Contratos" TargetMode="External"/><Relationship Id="rId98" Type="http://schemas.openxmlformats.org/officeDocument/2006/relationships/hyperlink" Target="https://www.secop.gov.co/CO1ContractsManagement/Tendering/ProcurementContractEdit/View?docUniqueIdentifier=CO1.PCCNTR.9253747&amp;prevCtxUrl=https%3a%2f%2fwww.secop.gov.co%3a443%2fCO1ContractsManagement%2fTendering%2fProcurementContractManagement%2fIndex&amp;prevCtxLbl=Contratos" TargetMode="External"/><Relationship Id="rId121" Type="http://schemas.openxmlformats.org/officeDocument/2006/relationships/hyperlink" Target="https://www.secop.gov.co/CO1ContractsManagement/Tendering/ProcurementContractEdit/View?docUniqueIdentifier=CO1.PCCNTR.9280323&amp;prevCtxUrl=https%3a%2f%2fwww.secop.gov.co%3a443%2fCO1ContractsManagement%2fTendering%2fProcurementContractManagement%2fIndex&amp;prevCtxLbl=Contratos" TargetMode="External"/><Relationship Id="rId142" Type="http://schemas.openxmlformats.org/officeDocument/2006/relationships/hyperlink" Target="https://www.secop.gov.co/CO1ContractsManagement/Tendering/ProcurementContractEdit/Update?ProfileName=CCE-16-Servicios_profesionales_gestion&amp;PPI=CO1.PPI.45753099&amp;DocUniqueName=ContratoDeCompra&amp;DocTypeName=NextWay.Entities.Marketplace.Tendering.ProcurementContract&amp;ProfileVersion=8&amp;DocUniqueIdentifier=CO1.PCCNTR.9299364&amp;prevCtxUrl=https%3a%2f%2fwww.secop.gov.co%3a443%2fCO1ContractsManagement%2fTendering%2fProcurementContractManagement%2fIndex&amp;prevCtxLbl=Contratos" TargetMode="External"/><Relationship Id="rId163" Type="http://schemas.openxmlformats.org/officeDocument/2006/relationships/hyperlink" Target="https://www.secop.gov.co/CO1ContractsManagement/Tendering/ProcurementContractEdit/Update?ProfileName=CCE-02-Licitacion_Publica&amp;PPI=CO1.PPI.44369603&amp;DocUniqueName=ContratoDeCompra&amp;DocTypeName=NextWay.Entities.Marketplace.Tendering.ProcurementContract&amp;ProfileVersion=11&amp;DocUniqueIdentifier=CO1.PCCNTR.9402352&amp;prevCtxUrl=https%3a%2f%2fwww.secop.gov.co%3a443%2fCO1ContractsManagement%2fTendering%2fProcurementContractManagement%2fIndex&amp;prevCtxLbl=Contratos" TargetMode="External"/><Relationship Id="rId184" Type="http://schemas.openxmlformats.org/officeDocument/2006/relationships/hyperlink" Target="https://www.secop.gov.co/CO1BusinessLine/Tendering/ProcedureEdit/View?docUniqueIdentifier=CO1.REQ.10204204&amp;prevCtxUrl=https%3a%2f%2fwww.secop.gov.co%2fCO1BusinessLine%2fTendering%2fBuyerDossierWorkspace%2fIndex%3fallWords2Search%3dCM-PDA-006-2026%26createDateFrom%3d17%2f01%2f2025+07%3a44%3a00%26createDateTo%3d17%2f03%2f2026+19%3a44%3a00%26filteringState%3d0%26sortingState%3dLastModifiedDESC%26showAdvancedSearch%3dTrue%26showAdvancedSearchFields%3dFalse%26advSrchFolderCode%3dALL%26selectedDossier%3dCO1.BDOS.10036214%26selectedRequest%3dCO1.REQ.10204204%26&amp;prevCtxLbl=Procesos+de+la+Entidad+Estatal" TargetMode="External"/><Relationship Id="rId189" Type="http://schemas.openxmlformats.org/officeDocument/2006/relationships/hyperlink" Target="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195&amp;prevCtxUrl=https%3a%2f%2fwww.secop.gov.co%3a443%2fCO1ContractsManagement%2fTendering%2fProcurementContractManagement%2fIndex&amp;prevCtxLbl=Contratos" TargetMode="External"/><Relationship Id="rId3" Type="http://schemas.openxmlformats.org/officeDocument/2006/relationships/hyperlink" Target="https://www.secop.gov.co/CO1ContractsManagement/Tendering/ProcurementContractEdit/Update?ProfileName=CCE-11-Procedimiento_Publicidad&amp;PPI=CO1.PPI.44928640&amp;DocUniqueName=ContratoDeCompra&amp;DocTypeName=NextWay.Entities.Marketplace.Tendering.ProcurementContract&amp;ProfileVersion=12&amp;DocUniqueIdentifier=CO1.PCCNTR.8968332&amp;prevCtxUrl=https%3a%2f%2fwww.secop.gov.co%3a443%2fCO1ContractsManagement%2fTendering%2fProcurementContractManagement%2fIndex&amp;prevCtxLbl=Contratos" TargetMode="External"/><Relationship Id="rId25" Type="http://schemas.openxmlformats.org/officeDocument/2006/relationships/hyperlink" Target="https://www.secop.gov.co/CO1ContractsManagement/Tendering/ProcurementContractEdit/Update?ProfileName=CCE-16-Servicios_profesionales_gestion&amp;PPI=CO1.PPI.45058097&amp;DocUniqueName=ContratoDeCompra&amp;DocTypeName=NextWay.Entities.Marketplace.Tendering.ProcurementContract&amp;ProfileVersion=8&amp;DocUniqueIdentifier=CO1.PCCNTR.9012542&amp;prevCtxUrl=https%3a%2f%2fwww.secop.gov.co%3a443%2fCO1ContractsManagement%2fTendering%2fProcurementContractManagement%2fIndex&amp;prevCtxLbl=Contratos" TargetMode="External"/><Relationship Id="rId46" Type="http://schemas.openxmlformats.org/officeDocument/2006/relationships/hyperlink" Target="https://www.secop.gov.co/CO1ContractsManagement/Tendering/ProcurementContractEdit/Update?ProfileName=CCE-16-Servicios_profesionales_gestion&amp;PPI=CO1.PPI.45131224&amp;DocUniqueName=ContratoDeCompra&amp;DocTypeName=NextWay.Entities.Marketplace.Tendering.ProcurementContract&amp;ProfileVersion=8&amp;DocUniqueIdentifier=CO1.PCCNTR.9048588&amp;prevCtxUrl=https%3a%2f%2fwww.secop.gov.co%3a443%2fCO1ContractsManagement%2fTendering%2fProcurementContractManagement%2fIndex&amp;prevCtxLbl=Contratos" TargetMode="External"/><Relationship Id="rId67" Type="http://schemas.openxmlformats.org/officeDocument/2006/relationships/hyperlink" Target="https://www.secop.gov.co/CO1ContractsManagement/Tendering/ProcurementContractEdit/View?docUniqueIdentifier=CO1.PCCNTR.9124504&amp;prevCtxUrl=https%3a%2f%2fwww.secop.gov.co%3a443%2fCO1ContractsManagement%2fTendering%2fProcurementContractManagement%2fIndex&amp;prevCtxLbl=Contratos" TargetMode="External"/><Relationship Id="rId116" Type="http://schemas.openxmlformats.org/officeDocument/2006/relationships/hyperlink" Target="https://www.secop.gov.co/CO1ContractsManagement/Tendering/ProcurementContractEdit/View?docUniqueIdentifier=CO1.PCCNTR.9282048&amp;prevCtxUrl=https%3a%2f%2fwww.secop.gov.co%3a443%2fCO1ContractsManagement%2fTendering%2fProcurementContractManagement%2fIndex&amp;prevCtxLbl=Contratos" TargetMode="External"/><Relationship Id="rId137" Type="http://schemas.openxmlformats.org/officeDocument/2006/relationships/hyperlink" Target="https://www.secop.gov.co/CO1ContractsManagement/Tendering/ProcurementContractEdit/View?docUniqueIdentifier=CO1.PCCNTR.9301382&amp;prevCtxUrl=https%3a%2f%2fwww.secop.gov.co%3a443%2fCO1ContractsManagement%2fTendering%2fProcurementContractManagement%2fIndex&amp;prevCtxLbl=Contratos" TargetMode="External"/><Relationship Id="rId158" Type="http://schemas.openxmlformats.org/officeDocument/2006/relationships/hyperlink" Target="https://www.secop.gov.co/CO1BusinessLine/Tendering/ProcedureEdit/View?docUniqueIdentifier=CO1.REQ.9695089&amp;prevCtxUrl=https%3a%2f%2fwww.secop.gov.co%2fCO1BusinessLine%2fTendering%2fBuyerDossierWorkspace%2fIndex%3fallWords2Search%3dLP-PDA-007-2025%26createDateFrom%3d08%2f01%2f2025+17%3a20%3a00%26createDateTo%3d08%2f04%2f2026+17%3a20%3a00%26filteringState%3d0%26sortingState%3dLastModifiedDESC%26showAdvancedSearch%3dTrue%26showAdvancedSearchFields%3dFalse%26advSrchFolderCode%3dALL%26selectedDossier%3dCO1.BDOS.9304789%26selectedRequest%3dCO1.REQ.9695089%26&amp;prevCtxLbl=Procesos+de+la+Entidad+Estatal" TargetMode="External"/><Relationship Id="rId20" Type="http://schemas.openxmlformats.org/officeDocument/2006/relationships/hyperlink" Target="https://www.secop.gov.co/CO1ContractsManagement/Tendering/ProcurementContractEdit/Update?ProfileName=CCE-16-Servicios_profesionales_gestion&amp;PPI=CO1.PPI.45003061&amp;DocUniqueName=ContratoDeCompra&amp;DocTypeName=NextWay.Entities.Marketplace.Tendering.ProcurementContract&amp;ProfileVersion=8&amp;DocUniqueIdentifier=CO1.PCCNTR.9003084&amp;prevCtxUrl=https%3a%2f%2fwww.secop.gov.co%3a443%2fCO1ContractsManagement%2fTendering%2fProcurementContractManagement%2fIndex&amp;prevCtxLbl=Contratos" TargetMode="External"/><Relationship Id="rId41" Type="http://schemas.openxmlformats.org/officeDocument/2006/relationships/hyperlink" Target="https://www.secop.gov.co/CO1ContractsManagement/Tendering/ProcurementContractEdit/Update?ProfileName=CCE-11-Procedimiento_Publicidad&amp;PPI=CO1.PPI.45276471&amp;DocUniqueName=ContratoDeCompra&amp;DocTypeName=NextWay.Entities.Marketplace.Tendering.ProcurementContract&amp;ProfileVersion=12&amp;DocUniqueIdentifier=CO1.PCCNTR.9097388&amp;prevCtxUrl=https%3a%2f%2fwww.secop.gov.co%3a443%2fCO1ContractsManagement%2fTendering%2fProcurementContractManagement%2fIndex&amp;prevCtxLbl=Contratos" TargetMode="External"/><Relationship Id="rId62" Type="http://schemas.openxmlformats.org/officeDocument/2006/relationships/hyperlink" Target="https://www.secop.gov.co/CO1ContractsManagement/Tendering/ProcurementContractEdit/View?docUniqueIdentifier=CO1.PCCNTR.9090827&amp;prevCtxUrl=https%3a%2f%2fwww.secop.gov.co%3a443%2fCO1ContractsManagement%2fTendering%2fProcurementContractManagement%2fIndex&amp;prevCtxLbl=Contratos" TargetMode="External"/><Relationship Id="rId83" Type="http://schemas.openxmlformats.org/officeDocument/2006/relationships/hyperlink" Target="https://www.secop.gov.co/CO1ContractsManagement/Tendering/ProcurementContractEdit/View?docUniqueIdentifier=CO1.PCCNTR.9237979&amp;prevCtxUrl=https%3a%2f%2fwww.secop.gov.co%3a443%2fCO1ContractsManagement%2fTendering%2fProcurementContractManagement%2fIndex&amp;prevCtxLbl=Contratos" TargetMode="External"/><Relationship Id="rId88" Type="http://schemas.openxmlformats.org/officeDocument/2006/relationships/hyperlink" Target="https://www.secop.gov.co/CO1ContractsManagement/Tendering/ProcurementContractEdit/View?docUniqueIdentifier=CO1.PCCNTR.7640016&amp;prevCtxUrl=https%3a%2f%2fwww.secop.gov.co%3a443%2fCO1ContractsManagement%2fTendering%2fProcurementContractManagement%2fIndex&amp;prevCtxLbl=Contratos" TargetMode="External"/><Relationship Id="rId111" Type="http://schemas.openxmlformats.org/officeDocument/2006/relationships/hyperlink" Target="https://www.secop.gov.co/CO1ContractsManagement/Tendering/ProcurementContractEdit/View?docUniqueIdentifier=CO1.PCCNTR.9269716&amp;prevCtxUrl=https%3a%2f%2fwww.secop.gov.co%3a443%2fCO1ContractsManagement%2fTendering%2fProcurementContractManagement%2fIndex&amp;prevCtxLbl=Contratos" TargetMode="External"/><Relationship Id="rId132" Type="http://schemas.openxmlformats.org/officeDocument/2006/relationships/hyperlink" Target="https://www.secop.gov.co/CO1ContractsManagement/Tendering/ProcurementContractEdit/View?docUniqueIdentifier=CO1.PCCNTR.9294297&amp;prevCtxUrl=https%3a%2f%2fwww.secop.gov.co%3a443%2fCO1ContractsManagement%2fTendering%2fProcurementContractManagement%2fIndex&amp;prevCtxLbl=Contratos" TargetMode="External"/><Relationship Id="rId153" Type="http://schemas.openxmlformats.org/officeDocument/2006/relationships/hyperlink" Target="https://www.secop.gov.co/CO1ContractsManagement/Tendering/ProcurementContractEdit/Update?docUniqueIdentifier=CO1.PCCNTR.9460769&amp;prevCtxUrl=https%3a%2f%2fwww.secop.gov.co%3a443%2fCO1ContractsManagement%2fTendering%2fProcurementContractManagement%2fIndex&amp;prevCtxLbl=Contratos" TargetMode="External"/><Relationship Id="rId174" Type="http://schemas.openxmlformats.org/officeDocument/2006/relationships/hyperlink" Target="https://www.secop.gov.co/CO1ContractsManagement/Tendering/ProcurementContractEdit/Update?ProfileName=CCE-20-Concurso_Meritos_Sin_Lista_Corta_1Sobre&amp;PPI=CO1.PPI.44165945&amp;DocUniqueName=ContratoDeCompra&amp;DocTypeName=NextWay.Entities.Marketplace.Tendering.ProcurementContract&amp;ProfileVersion=4&amp;DocUniqueIdentifier=CO1.PCCNTR.8978298&amp;prevCtxUrl=https%3a%2f%2fwww.secop.gov.co%3a443%2fCO1ContractsManagement%2fTendering%2fProcurementContractManagement%2fIndex&amp;prevCtxLbl=Contratos" TargetMode="External"/><Relationship Id="rId179" Type="http://schemas.openxmlformats.org/officeDocument/2006/relationships/hyperlink" Target="https://www.secop.gov.co/CO1BusinessLine/Tendering/ProcedureEdit/View?docUniqueIdentifier=CO1.REQ.10444650&amp;prevCtxUrl=https%3a%2f%2fwww.secop.gov.co%2fCO1BusinessLine%2fTendering%2fBuyerDossierWorkspace%2fIndex%3fallWords2Search%3dCM-PDA-021-2026%26createDateFrom%3d19%2f11%2f2025+15%3a13%3a00%26createDateTo%3d19%2f05%2f2026+15%3a13%3a00%26filteringState%3d0%26sortingState%3dLastModifiedDESC%26showAdvancedSearch%3dTrue%26showAdvancedSearchFields%3dFalse%26advSrchFolderCode%3dALL%26selectedDossier%3dCO1.BDOS.10231968%26selectedRequest%3dCO1.REQ.10444650%26&amp;prevCtxLbl=Procesos+de+la+Entidad+Estatal" TargetMode="External"/><Relationship Id="rId195" Type="http://schemas.openxmlformats.org/officeDocument/2006/relationships/hyperlink" Target="https://www.secop.gov.co/CO1ContractsManagement/Tendering/ProcurementContractEdit/Update?ProfileName=CCE-20-Concurso_Meritos_Sin_Lista_Corta_1Sobre&amp;PPI=CO1.PPI.47048225&amp;DocUniqueName=ContratoDeCompra&amp;DocTypeName=NextWay.Entities.Marketplace.Tendering.ProcurementContract&amp;ProfileVersion=4&amp;DocUniqueIdentifier=CO1.PCCNTR.9544352&amp;prevCtxUrl=https%3a%2f%2fwww.secop.gov.co%3a443%2fCO1ContractsManagement%2fTendering%2fProcurementContractManagement%2fIndex&amp;prevCtxLbl=Contratos" TargetMode="External"/><Relationship Id="rId209" Type="http://schemas.openxmlformats.org/officeDocument/2006/relationships/printerSettings" Target="../printerSettings/printerSettings1.bin"/><Relationship Id="rId190" Type="http://schemas.openxmlformats.org/officeDocument/2006/relationships/hyperlink" Target="https://www.secop.gov.co/CO1ContractsManagement/Tendering/ProcurementContractEdit/View?docUniqueIdentifier=CO1.PCCNTR.9525566&amp;prevCtxUrl=https%3a%2f%2fwww.secop.gov.co%3a443%2fCO1ContractsManagement%2fTendering%2fProcurementContractManagement%2fIndex&amp;prevCtxLbl=Contratos" TargetMode="External"/><Relationship Id="rId204" Type="http://schemas.openxmlformats.org/officeDocument/2006/relationships/hyperlink" Target="https://www.secop.gov.co/CO1ContractsManagement/Tendering/ProcurementContractEdit/Update?ProfileName=CCE-16-Servicios_profesionales_gestion&amp;PPI=CO1.PPI.48858856&amp;DocUniqueName=ContratoDeCompra&amp;DocTypeName=NextWay.Entities.Marketplace.Tendering.ProcurementContract&amp;ProfileVersion=8&amp;DocUniqueIdentifier=CO1.PCCNTR.9706109&amp;prevCtxUrl=https%3a%2f%2fwww.secop.gov.co%3a443%2fCO1ContractsManagement%2fTendering%2fProcurementContractManagement%2fIndex&amp;prevCtxLbl=Contratos" TargetMode="External"/><Relationship Id="rId15" Type="http://schemas.openxmlformats.org/officeDocument/2006/relationships/hyperlink" Target="https://www.secop.gov.co/CO1ContractsManagement/Tendering/ProcurementContractEdit/View?docUniqueIdentifier=CO1.PCCNTR.8985579&amp;prevCtxUrl=https%3a%2f%2fwww.secop.gov.co%3a443%2fCO1ContractsManagement%2fTendering%2fProcurementContractManagement%2fIndex&amp;prevCtxLbl=Contratos" TargetMode="External"/><Relationship Id="rId36" Type="http://schemas.openxmlformats.org/officeDocument/2006/relationships/hyperlink" Target="https://www.secop.gov.co/CO1ContractsManagement/Tendering/ProcurementContractEdit/Update?ProfileName=CCE-11-Procedimiento_Publicidad&amp;PPI=CO1.PPI.45281147&amp;DocUniqueName=ContratoDeCompra&amp;DocTypeName=NextWay.Entities.Marketplace.Tendering.ProcurementContract&amp;ProfileVersion=12&amp;DocUniqueIdentifier=CO1.PCCNTR.9099258&amp;prevCtxUrl=https%3a%2f%2fwww.secop.gov.co%3a443%2fCO1ContractsManagement%2fTendering%2fProcurementContractManagement%2fIndex&amp;prevCtxLbl=Contratos" TargetMode="External"/><Relationship Id="rId57" Type="http://schemas.openxmlformats.org/officeDocument/2006/relationships/hyperlink" Target="https://www.secop.gov.co/CO1BusinessLine/Tendering/ProcedureEdit/View?docUniqueIdentifier=CO1.REQ.9541738&amp;prevCtxUrl=https%3a%2f%2fwww.secop.gov.co%2fCO1BusinessLine%2fTendering%2fBuyerDossierWorkspace%2fIndex%3fallWords2Search%3d001-2026%26createDateFrom%3d06%2f08%2f2025+15%3a51%3a00%26createDateTo%3d06%2f02%2f2026+15%3a51%3a00%26filteringState%3d0%26sortingState%3dLastModifiedDESC%26showAdvancedSearch%3dTrue%26showAdvancedSearchFields%3dFalse%26advSrchFolderCode%3dALL%26selectedDossier%3dCO1.BDOS.9373596%26selectedRequest%3dCO1.REQ.9541738%26&amp;prevCtxLbl=Procesos+de+la+Entidad+Estatal" TargetMode="External"/><Relationship Id="rId106" Type="http://schemas.openxmlformats.org/officeDocument/2006/relationships/hyperlink" Target="https://www.secop.gov.co/CO1ContractsManagement/Tendering/ProcurementContractEdit/Update?ProfileName=CCE-16-Servicios_profesionales_gestion&amp;PPI=CO1.PPI.45715041&amp;DocUniqueName=ContratoDeCompra&amp;DocTypeName=NextWay.Entities.Marketplace.Tendering.ProcurementContract&amp;ProfileVersion=8&amp;DocUniqueIdentifier=CO1.PCCNTR.9287547&amp;prevCtxUrl=https%3a%2f%2fwww.secop.gov.co%3a443%2fCO1ContractsManagement%2fTendering%2fProcurementContractManagement%2fIndex&amp;prevCtxLbl=Contratos" TargetMode="External"/><Relationship Id="rId127" Type="http://schemas.openxmlformats.org/officeDocument/2006/relationships/hyperlink" Target="https://www.secop.gov.co/CO1ContractsManagement/Tendering/ProcurementContractEdit/Update?ProfileName=CCE-16-Servicios_profesionales_gestion&amp;PPI=CO1.PPI.45720610&amp;DocUniqueName=ContratoDeCompra&amp;DocTypeName=NextWay.Entities.Marketplace.Tendering.ProcurementContract&amp;ProfileVersion=8&amp;DocUniqueIdentifier=CO1.PCCNTR.9284402&amp;prevCtxUrl=https%3a%2f%2fwww.secop.gov.co%3a443%2fCO1ContractsManagement%2fTendering%2fProcurementContractManagement%2fIndex&amp;prevCtxLbl=Contratos" TargetMode="External"/><Relationship Id="rId10" Type="http://schemas.openxmlformats.org/officeDocument/2006/relationships/hyperlink" Target="https://www.secop.gov.co/CO1ContractsManagement/Tendering/ProcurementContractEdit/Update?ProfileName=CCE-16-Servicios_profesionales_gestion&amp;PPI=CO1.PPI.44965925&amp;DocUniqueName=ContratoDeCompra&amp;DocTypeName=NextWay.Entities.Marketplace.Tendering.ProcurementContract&amp;ProfileVersion=8&amp;DocUniqueIdentifier=CO1.PCCNTR.8975654&amp;prevCtxUrl=https%3a%2f%2fwww.secop.gov.co%3a443%2fCO1ContractsManagement%2fTendering%2fProcurementContractManagement%2fIndex&amp;prevCtxLbl=Contratos" TargetMode="External"/><Relationship Id="rId31" Type="http://schemas.openxmlformats.org/officeDocument/2006/relationships/hyperlink" Target="https://www.secop.gov.co/CO1ContractsManagement/Tendering/ProcurementContractEdit/Update?ProfileName=CCE-11-Procedimiento_Publicidad&amp;PPI=CO1.PPI.45067556&amp;DocUniqueName=ContratoDeCompra&amp;DocTypeName=NextWay.Entities.Marketplace.Tendering.ProcurementContract&amp;ProfileVersion=12&amp;DocUniqueIdentifier=CO1.PCCNTR.9015256&amp;prevCtxUrl=https%3a%2f%2fwww.secop.gov.co%3a443%2fCO1ContractsManagement%2fTendering%2fProcurementContractManagement%2fIndex&amp;prevCtxLbl=Contratos" TargetMode="External"/><Relationship Id="rId52" Type="http://schemas.openxmlformats.org/officeDocument/2006/relationships/hyperlink" Target="https://www.secop.gov.co/CO1ContractsManagement/Tendering/ProcurementContractEdit/Update?ProfileName=CCE-16-Servicios_profesionales_gestion&amp;PPI=CO1.PPI.45175974&amp;DocUniqueName=ContratoDeCompra&amp;DocTypeName=NextWay.Entities.Marketplace.Tendering.ProcurementContract&amp;ProfileVersion=8&amp;DocUniqueIdentifier=CO1.PCCNTR.9056751&amp;prevCtxUrl=https%3a%2f%2fwww.secop.gov.co%3a443%2fCO1ContractsManagement%2fTendering%2fProcurementContractManagement%2fIndex&amp;prevCtxLbl=Contratos" TargetMode="External"/><Relationship Id="rId73" Type="http://schemas.openxmlformats.org/officeDocument/2006/relationships/hyperlink" Target="https://www.secop.gov.co/CO1ContractsManagement/Tendering/ProcurementContractEdit/Update?ProfileName=CCE-16-Servicios_profesionales_gestion&amp;PPI=CO1.PPI.45435739&amp;DocUniqueName=ContratoDeCompra&amp;DocTypeName=NextWay.Entities.Marketplace.Tendering.ProcurementContract&amp;ProfileVersion=8&amp;DocUniqueIdentifier=CO1.PCCNTR.9181747&amp;prevCtxUrl=https%3a%2f%2fwww.secop.gov.co%3a443%2fCO1ContractsManagement%2fTendering%2fProcurementContractManagement%2fIndex&amp;prevCtxLbl=Contratos" TargetMode="External"/><Relationship Id="rId78" Type="http://schemas.openxmlformats.org/officeDocument/2006/relationships/hyperlink" Target="https://www.secop.gov.co/CO1ContractsManagement/Tendering/ProcurementContractEdit/View?docUniqueIdentifier=CO1.PCCNTR.9183279&amp;prevCtxUrl=https%3a%2f%2fwww.secop.gov.co%3a443%2fCO1ContractsManagement%2fTendering%2fProcurementContractManagement%2fIndex&amp;prevCtxLbl=Contratos" TargetMode="External"/><Relationship Id="rId94" Type="http://schemas.openxmlformats.org/officeDocument/2006/relationships/hyperlink" Target="https://www.secop.gov.co/CO1ContractsManagement/Tendering/ProcurementContractEdit/View?docUniqueIdentifier=CO1.PCCNTR.9222006&amp;prevCtxUrl=https%3a%2f%2fwww.secop.gov.co%3a443%2fCO1ContractsManagement%2fTendering%2fProcurementContractManagement%2fIndex&amp;prevCtxLbl=Contratos" TargetMode="External"/><Relationship Id="rId99" Type="http://schemas.openxmlformats.org/officeDocument/2006/relationships/hyperlink" Target="https://www.secop.gov.co/CO1ContractsManagement/Tendering/ProcurementContractEdit/Update?ProfileName=CCE-16-Servicios_profesionales_gestion&amp;PPI=CO1.PPI.45631311&amp;DocUniqueName=ContratoDeCompra&amp;DocTypeName=NextWay.Entities.Marketplace.Tendering.ProcurementContract&amp;ProfileVersion=8&amp;DocUniqueIdentifier=CO1.PCCNTR.9255236&amp;prevCtxUrl=https%3a%2f%2fwww.secop.gov.co%3a443%2fCO1ContractsManagement%2fTendering%2fProcurementContractManagement%2fIndex&amp;prevCtxLbl=Contratos" TargetMode="External"/><Relationship Id="rId101" Type="http://schemas.openxmlformats.org/officeDocument/2006/relationships/hyperlink" Target="https://www.secop.gov.co/CO1ContractsManagement/Tendering/ProcurementContractEdit/View?docUniqueIdentifier=CO1.PCCNTR.9266981&amp;prevCtxUrl=https%3a%2f%2fwww.secop.gov.co%3a443%2fCO1ContractsManagement%2fTendering%2fProcurementContractManagement%2fIndex&amp;prevCtxLbl=Contratos" TargetMode="External"/><Relationship Id="rId122" Type="http://schemas.openxmlformats.org/officeDocument/2006/relationships/hyperlink" Target="https://www.secop.gov.co/CO1ContractsManagement/Tendering/ProcurementContractEdit/View?docUniqueIdentifier=CO1.PCCNTR.9292037&amp;prevCtxUrl=https%3a%2f%2fwww.secop.gov.co%3a443%2fCO1ContractsManagement%2fTendering%2fProcurementContractManagement%2fIndex&amp;prevCtxLbl=Contratos" TargetMode="External"/><Relationship Id="rId143" Type="http://schemas.openxmlformats.org/officeDocument/2006/relationships/hyperlink" Target="https://www.secop.gov.co/CO1ContractsManagement/Tendering/ProcurementContractEdit/Update?ProfileName=CCE-11-Procedimiento_Publicidad&amp;PPI=CO1.PPI.45757071&amp;DocUniqueName=ContratoDeCompra&amp;DocTypeName=NextWay.Entities.Marketplace.Tendering.ProcurementContract&amp;ProfileVersion=12&amp;DocUniqueIdentifier=CO1.PCCNTR.9302078&amp;prevCtxUrl=https%3a%2f%2fwww.secop.gov.co%3a443%2fCO1ContractsManagement%2fTendering%2fProcurementContractManagement%2fIndex&amp;prevCtxLbl=Contratos" TargetMode="External"/><Relationship Id="rId148" Type="http://schemas.openxmlformats.org/officeDocument/2006/relationships/hyperlink" Target="https://www.secop.gov.co/CO1ContractsManagement/Tendering/ProcurementContractEdit/Update?ProfileName=CCE-16-Servicios_profesionales_gestion&amp;PPI=CO1.PPI.46044238&amp;DocUniqueName=ContratoDeCompra&amp;DocTypeName=NextWay.Entities.Marketplace.Tendering.ProcurementContract&amp;ProfileVersion=8&amp;DocUniqueIdentifier=CO1.PCCNTR.9340831&amp;prevCtxUrl=https%3a%2f%2fwww.secop.gov.co%3a443%2fCO1ContractsManagement%2fTendering%2fProcurementContractManagement%2fIndex&amp;prevCtxLbl=Contratos" TargetMode="External"/><Relationship Id="rId164" Type="http://schemas.openxmlformats.org/officeDocument/2006/relationships/hyperlink" Target="https://www.secop.gov.co/CO1ContractsManagement/Tendering/ProcurementContractEdit/View?docUniqueIdentifier=CO1.PCCNTR.9458863&amp;awardUniqueIdentifier=CO1.AWD.2561772&amp;buyerDossierUniqueIdentifier=CO1.BDOS.10112566&amp;id=5987821&amp;prevCtxUrl=https%3a%2f%2fwww.secop.gov.co%2fCO1BusinessLine%2fTendering%2fBuyerDossierWorkspace%2fIndex%3fsortingState%3dLastModifiedDESC%26showAdvancedSearch%3dFalse%26showAdvancedSearchFields%3dFalse%26selectedDossier%3dCO1.BDOS.10112566%26selectedRequest%3dCO1.REQ.10283185%26&amp;prevCtxLbl=Procesos+de+la+Entidad+Estatal" TargetMode="External"/><Relationship Id="rId169" Type="http://schemas.openxmlformats.org/officeDocument/2006/relationships/hyperlink" Target="https://www.secop.gov.co/CO1ContractsManagement/Tendering/ProcurementContractEdit/Update?ProfileName=CCE-16-Servicios_profesionales_gestion&amp;PPI=CO1.PPI.47244050&amp;DocUniqueName=ContratoDeCompra&amp;DocTypeName=NextWay.Entities.Marketplace.Tendering.ProcurementContract&amp;ProfileVersion=8&amp;DocUniqueIdentifier=CO1.PCCNTR.9476117&amp;prevCtxUrl=https%3a%2f%2fwww.secop.gov.co%3a443%2fCO1ContractsManagement%2fTendering%2fProcurementContractManagement%2fIndex&amp;prevCtxLbl=Contratos" TargetMode="External"/><Relationship Id="rId185" Type="http://schemas.openxmlformats.org/officeDocument/2006/relationships/hyperlink" Target="https://www.secop.gov.co/CO1ContractsManagement/Tendering/ProcurementContractEdit/Update?ProfileName=CCE-20-Concurso_Meritos_Sin_Lista_Corta_1Sobre&amp;PPI=CO1.PPI.46212092&amp;DocUniqueName=ContratoDeCompra&amp;DocTypeName=NextWay.Entities.Marketplace.Tendering.ProcurementContract&amp;ProfileVersion=4&amp;DocUniqueIdentifier=CO1.PCCNTR.9513606&amp;prevCtxUrl=https%3a%2f%2fwww.secop.gov.co%3a443%2fCO1ContractsManagement%2fTendering%2fProcurementContractManagement%2fIndex&amp;prevCtxLbl=Contratos" TargetMode="External"/><Relationship Id="rId4" Type="http://schemas.openxmlformats.org/officeDocument/2006/relationships/hyperlink" Target="https://www.secop.gov.co/CO1ContractsManagement/Tendering/ProcurementContractEdit/Update?ProfileName=CCE-11-Procedimiento_Publicidad&amp;PPI=CO1.PPI.44970605&amp;DocUniqueName=ContratoDeCompra&amp;DocTypeName=NextWay.Entities.Marketplace.Tendering.ProcurementContract&amp;ProfileVersion=12&amp;DocUniqueIdentifier=CO1.PCCNTR.8977161&amp;prevCtxUrl=https%3a%2f%2fwww.secop.gov.co%3a443%2fCO1ContractsManagement%2fTendering%2fProcurementContractManagement%2fIndex&amp;prevCtxLbl=Contratos" TargetMode="External"/><Relationship Id="rId9" Type="http://schemas.openxmlformats.org/officeDocument/2006/relationships/hyperlink" Target="https://www.secop.gov.co/CO1ContractsManagement/Tendering/ProcurementContractEdit/Update?ProfileName=CCE-16-Servicios_profesionales_gestion&amp;PPI=CO1.PPI.44947024&amp;DocUniqueName=ContratoDeCompra&amp;DocTypeName=NextWay.Entities.Marketplace.Tendering.ProcurementContract&amp;ProfileVersion=8&amp;DocUniqueIdentifier=CO1.PCCNTR.8970685&amp;prevCtxUrl=https%3a%2f%2fwww.secop.gov.co%3a443%2fCO1ContractsManagement%2fTendering%2fProcurementContractManagement%2fIndex&amp;prevCtxLbl=Contratos" TargetMode="External"/><Relationship Id="rId180" Type="http://schemas.openxmlformats.org/officeDocument/2006/relationships/hyperlink" Target="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568&amp;prevCtxUrl=https%3a%2f%2fwww.secop.gov.co%2fCO1BusinessLine%2fTendering%2fBuyerDossierWorkspace%2fIndex%3fallWords2Search%3dCM-PDA-004-2026%26sortingState%3dLastModifiedDESC%26showAdvancedSearch%3dTrue%26showAdvancedSearchFields%3dFalse%26selectedDossier%3dCO1.BDOS.10000695%26selectedRequest%3dCO1.REQ.10232757%26&amp;prevCtxLbl=Procesos+de+la+Entidad+Estatal" TargetMode="External"/><Relationship Id="rId210" Type="http://schemas.openxmlformats.org/officeDocument/2006/relationships/vmlDrawing" Target="../drawings/vmlDrawing1.vml"/><Relationship Id="rId26" Type="http://schemas.openxmlformats.org/officeDocument/2006/relationships/hyperlink" Target="https://www.secop.gov.co/CO1ContractsManagement/Tendering/ProcurementContractEdit/Update?ProfileName=CCE-16-Servicios_profesionales_gestion&amp;PPI=CO1.PPI.45042462&amp;DocUniqueName=ContratoDeCompra&amp;DocTypeName=NextWay.Entities.Marketplace.Tendering.ProcurementContract&amp;ProfileVersion=8&amp;DocUniqueIdentifier=CO1.PCCNTR.9005524&amp;prevCtxUrl=https%3a%2f%2fwww.secop.gov.co%3a443%2fCO1ContractsManagement%2fTendering%2fProcurementContractManagement%2fIndex&amp;prevCtxLbl=Contratos" TargetMode="External"/><Relationship Id="rId47" Type="http://schemas.openxmlformats.org/officeDocument/2006/relationships/hyperlink" Target="https://www.secop.gov.co/CO1ContractsManagement/Tendering/ProcurementContractEdit/Update?ProfileName=CCE-16-Servicios_profesionales_gestion&amp;PPI=CO1.PPI.45164159&amp;DocUniqueName=ContratoDeCompra&amp;DocTypeName=NextWay.Entities.Marketplace.Tendering.ProcurementContract&amp;ProfileVersion=8&amp;DocUniqueIdentifier=CO1.PCCNTR.9053582&amp;prevCtxUrl=https%3a%2f%2fwww.secop.gov.co%3a443%2fCO1ContractsManagement%2fTendering%2fProcurementContractManagement%2fIndex&amp;prevCtxLbl=Contratos" TargetMode="External"/><Relationship Id="rId68" Type="http://schemas.openxmlformats.org/officeDocument/2006/relationships/hyperlink" Target="https://www.secop.gov.co/CO1ContractsManagement/Tendering/ProcurementContractEdit/Update?ProfileName=CCE-16-Servicios_profesionales_gestion&amp;PPI=CO1.PPI.45328465&amp;DocUniqueName=ContratoDeCompra&amp;DocTypeName=NextWay.Entities.Marketplace.Tendering.ProcurementContract&amp;ProfileVersion=8&amp;DocUniqueIdentifier=CO1.PCCNTR.9135188&amp;prevCtxUrl=https%3a%2f%2fwww.secop.gov.co%3a443%2fCO1ContractsManagement%2fTendering%2fProcurementContractManagement%2fIndex&amp;prevCtxLbl=Contratos" TargetMode="External"/><Relationship Id="rId89" Type="http://schemas.openxmlformats.org/officeDocument/2006/relationships/hyperlink" Target="https://www.secop.gov.co/CO1ContractsManagement/Tendering/ProcurementContractEdit/View?docUniqueIdentifier=CO1.PCCNTR.7640016&amp;prevCtxUrl=https%3a%2f%2fwww.secop.gov.co%3a443%2fCO1ContractsManagement%2fTendering%2fProcurementContractManagement%2fIndex&amp;prevCtxLbl=Contratos" TargetMode="External"/><Relationship Id="rId112" Type="http://schemas.openxmlformats.org/officeDocument/2006/relationships/hyperlink" Target="https://www.secop.gov.co/CO1ContractsManagement/Tendering/ProcurementContractEdit/Update?ProfileName=CCE-11-Procedimiento_Publicidad&amp;PPI=CO1.PPI.45663044&amp;DocUniqueName=ContratoDeCompra&amp;DocTypeName=NextWay.Entities.Marketplace.Tendering.ProcurementContract&amp;ProfileVersion=12&amp;DocUniqueIdentifier=CO1.PCCNTR.9270361&amp;prevCtxUrl=https%3a%2f%2fwww.secop.gov.co%3a443%2fCO1ContractsManagement%2fTendering%2fProcurementContractManagement%2fIndex&amp;prevCtxLbl=Contratos" TargetMode="External"/><Relationship Id="rId133" Type="http://schemas.openxmlformats.org/officeDocument/2006/relationships/hyperlink" Target="https://www.secop.gov.co/CO1ContractsManagement/Tendering/ProcurementContractEdit/View?docUniqueIdentifier=CO1.PCCNTR.9298566&amp;prevCtxUrl=https%3a%2f%2fwww.secop.gov.co%3a443%2fCO1ContractsManagement%2fTendering%2fProcurementContractManagement%2fIndex&amp;prevCtxLbl=Contratos" TargetMode="External"/><Relationship Id="rId154" Type="http://schemas.openxmlformats.org/officeDocument/2006/relationships/hyperlink" Target="https://www.secop.gov.co/CO1ContractsManagement/Tendering/ProcurementContractEdit/Update?ProfileName=CCE-20-Concurso_Meritos_Sin_Lista_Corta_1Sobre&amp;PPI=CO1.PPI.44997505&amp;DocUniqueName=ContratoDeCompra&amp;DocTypeName=NextWay.Entities.Marketplace.Tendering.ProcurementContract&amp;ProfileVersion=4&amp;DocUniqueIdentifier=CO1.PCCNTR.9385278&amp;prevCtxUrl=https%3a%2f%2fwww.secop.gov.co%3a443%2fCO1ContractsManagement%2fTendering%2fProcurementContractManagement%2fIndex&amp;prevCtxLbl=Contratos" TargetMode="External"/><Relationship Id="rId175" Type="http://schemas.openxmlformats.org/officeDocument/2006/relationships/hyperlink" Target="https://www.secop.gov.co/CO1ContractsManagement/Tendering/ProcurementContractEdit/Update?ProfileName=CCE-20-Concurso_Meritos_Sin_Lista_Corta_1Sobre&amp;PPI=CO1.PPI.46235184&amp;DocUniqueName=ContratoDeCompra&amp;DocTypeName=NextWay.Entities.Marketplace.Tendering.ProcurementContract&amp;ProfileVersion=4&amp;DocUniqueIdentifier=CO1.PCCNTR.9438095&amp;prevCtxUrl=https%3a%2f%2fwww.secop.gov.co%3a443%2fCO1ContractsManagement%2fTendering%2fProcurementContractManagement%2fIndex&amp;prevCtxLbl=Contratos" TargetMode="External"/><Relationship Id="rId196" Type="http://schemas.openxmlformats.org/officeDocument/2006/relationships/hyperlink" Target="https://www.secop.gov.co/CO1ContractsManagement/Tendering/ProcurementContractEdit/Update?ProfileName=CCE-20-Concurso_Meritos_Sin_Lista_Corta_1Sobre&amp;PPI=CO1.PPI.46256220&amp;DocUniqueName=ContratoDeCompra&amp;DocTypeName=NextWay.Entities.Marketplace.Tendering.ProcurementContract&amp;ProfileVersion=4&amp;DocUniqueIdentifier=CO1.PCCNTR.9524216&amp;prevCtxUrl=https%3a%2f%2fwww.secop.gov.co%3a443%2fCO1ContractsManagement%2fTendering%2fProcurementContractManagement%2fIndex&amp;prevCtxLbl=Contratos" TargetMode="External"/><Relationship Id="rId200" Type="http://schemas.openxmlformats.org/officeDocument/2006/relationships/hyperlink" Target="https://www.secop.gov.co/CO1ContractsManagement/Tendering/ProcurementContractEdit/View?docUniqueIdentifier=CO1.PCCNTR.9458743&amp;prevCtxUrl=https%3a%2f%2fwww.secop.gov.co%3a443%2fCO1ContractsManagement%2fTendering%2fProcurementContractManagement%2fIndex&amp;prevCtxLbl=Contratos" TargetMode="External"/><Relationship Id="rId16" Type="http://schemas.openxmlformats.org/officeDocument/2006/relationships/hyperlink" Target="https://www.secop.gov.co/CO1ContractsManagement/Tendering/ProcurementContractEdit/View?docUniqueIdentifier=CO1.PCCNTR.8985677&amp;prevCtxUrl=https%3a%2f%2fwww.secop.gov.co%3a443%2fCO1ContractsManagement%2fTendering%2fProcurementContractManagement%2fIndex&amp;prevCtxLbl=Contratos" TargetMode="External"/><Relationship Id="rId37" Type="http://schemas.openxmlformats.org/officeDocument/2006/relationships/hyperlink" Target="https://www.secop.gov.co/CO1ContractsManagement/Tendering/ProcurementContractEdit/Update?ProfileName=CCE-11-Procedimiento_Publicidad&amp;PPI=CO1.PPI.45165900&amp;DocUniqueName=ContratoDeCompra&amp;DocTypeName=NextWay.Entities.Marketplace.Tendering.ProcurementContract&amp;ProfileVersion=12&amp;DocUniqueIdentifier=CO1.PCCNTR.9055856&amp;prevCtxUrl=https%3a%2f%2fwww.secop.gov.co%3a443%2fCO1ContractsManagement%2fTendering%2fProcurementContractManagement%2fIndex&amp;prevCtxLbl=Contratos" TargetMode="External"/><Relationship Id="rId58" Type="http://schemas.openxmlformats.org/officeDocument/2006/relationships/hyperlink" Target="https://www.secop.gov.co/CO1ContractsManagement/Tendering/ProcurementContractEdit/View?docUniqueIdentifier=CO1.PCCNTR.8976946&amp;prevCtxUrl=https%3a%2f%2fwww.secop.gov.co%3a443%2fCO1ContractsManagement%2fTendering%2fProcurementContractManagement%2fIndex&amp;prevCtxLbl=Contratos" TargetMode="External"/><Relationship Id="rId79" Type="http://schemas.openxmlformats.org/officeDocument/2006/relationships/hyperlink" Target="https://www.secop.gov.co/CO1ContractsManagement/Tendering/ProcurementContractEdit/View?docUniqueIdentifier=CO1.PCCNTR.9183934&amp;prevCtxUrl=https%3a%2f%2fwww.secop.gov.co%3a443%2fCO1ContractsManagement%2fTendering%2fProcurementContractManagement%2fIndex&amp;prevCtxLbl=Contratos" TargetMode="External"/><Relationship Id="rId102" Type="http://schemas.openxmlformats.org/officeDocument/2006/relationships/hyperlink" Target="https://www.secop.gov.co/CO1ContractsManagement/Tendering/ProcurementContractEdit/Update?ProfileName=CCE-16-Servicios_profesionales_gestion&amp;PPI=CO1.PPI.45650097&amp;DocUniqueName=ContratoDeCompra&amp;DocTypeName=NextWay.Entities.Marketplace.Tendering.ProcurementContract&amp;ProfileVersion=8&amp;DocUniqueIdentifier=CO1.PCCNTR.9279566&amp;prevCtxUrl=https%3a%2f%2fwww.secop.gov.co%3a443%2fCO1ContractsManagement%2fTendering%2fProcurementContractManagement%2fIndex&amp;prevCtxLbl=Contratos" TargetMode="External"/><Relationship Id="rId123" Type="http://schemas.openxmlformats.org/officeDocument/2006/relationships/hyperlink" Target="https://www.secop.gov.co/CO1ContractsManagement/Tendering/ProcurementContractEdit/View?docUniqueIdentifier=CO1.PCCNTR.9283440&amp;prevCtxUrl=https%3a%2f%2fwww.secop.gov.co%3a443%2fCO1ContractsManagement%2fTendering%2fProcurementContractManagement%2fIndex&amp;prevCtxLbl=Contratos" TargetMode="External"/><Relationship Id="rId144" Type="http://schemas.openxmlformats.org/officeDocument/2006/relationships/hyperlink" Target="https://www.secop.gov.co/CO1ContractsManagement/Tendering/ProcurementContractEdit/View?docUniqueIdentifier=CO1.PCCNTR.9302800&amp;prevCtxUrl=https%3a%2f%2fwww.secop.gov.co%3a443%2fCO1ContractsManagement%2fTendering%2fProcurementContractManagement%2fIndex&amp;prevCtxLbl=Contratos" TargetMode="External"/><Relationship Id="rId90" Type="http://schemas.openxmlformats.org/officeDocument/2006/relationships/hyperlink" Target="https://www.secop.gov.co/CO1ContractsManagement/Tendering/ProcurementContractEdit/View?docUniqueIdentifier=CO1.PCCNTR.9222215&amp;prevCtxUrl=https%3a%2f%2fwww.secop.gov.co%3a443%2fCO1ContractsManagement%2fTendering%2fProcurementContractManagement%2fIndex&amp;prevCtxLbl=Contratos" TargetMode="External"/><Relationship Id="rId165" Type="http://schemas.openxmlformats.org/officeDocument/2006/relationships/hyperlink" Target="https://www.secop.gov.co/CO1BusinessLine/Tendering/ProcedureEdit/View?docUniqueIdentifier=CO1.REQ.10323879&amp;prevCtxUrl=https%3a%2f%2fwww.secop.gov.co%2fCO1BusinessLine%2fTendering%2fBuyerDossierWorkspace%2fIndex%3fcreateDateFrom%3d22%2f10%2f2025+15%3a15%3a53%26createDateTo%3d22%2f04%2f2026+15%3a15%3a53%26filteringState%3d0%26sortingState%3dLastModifiedDESC%26showAdvancedSearch%3dFalse%26showAdvancedSearchFields%3dFalse%26folderCode%3dALL%26selectedDossier%3dCO1.BDOS.10116813%26selectedRequest%3dCO1.REQ.10323879%26&amp;prevCtxLbl=Procesos+de+la+Entidad+Estatal" TargetMode="External"/><Relationship Id="rId186" Type="http://schemas.openxmlformats.org/officeDocument/2006/relationships/hyperlink" Target="https://www.secop.gov.co/CO1BusinessLine/Tendering/ProcedureEdit/View?docUniqueIdentifier=CO1.REQ.10346384&amp;prevCtxUrl=https%3a%2f%2fwww.secop.gov.co%3a443%2fCO1BusinessLine%2fTendering%2fBuyerDossierWorkspace%2fIndex%3fcreateDateFrom%3d22%2f10%2f2025+15%3a14%3a31%26createDateTo%3d22%2f04%2f2026+15%3a14%3a31%26filteringState%3d0%26sortingState%3dLastModifiedDESC%26showAdvancedSearch%3dFalse%26showAdvancedSearchFields%3dFalse%26folderCode%3dALL%26selectedDossier%3dCO1.BDOS.10173643%26selectedRequest%3dCO1.REQ.10346384%26&amp;prevCtxLbl=Procesos+de+la+Entidad+Estatal" TargetMode="External"/><Relationship Id="rId211" Type="http://schemas.openxmlformats.org/officeDocument/2006/relationships/comments" Target="../comments1.xml"/><Relationship Id="rId27" Type="http://schemas.openxmlformats.org/officeDocument/2006/relationships/hyperlink" Target="https://www.secop.gov.co/CO1ContractsManagement/Tendering/ProcurementContractEdit/Update?ProfileName=CCE-16-Servicios_profesionales_gestion&amp;PPI=CO1.PPI.45045008&amp;DocUniqueName=ContratoDeCompra&amp;DocTypeName=NextWay.Entities.Marketplace.Tendering.ProcurementContract&amp;ProfileVersion=8&amp;DocUniqueIdentifier=CO1.PCCNTR.9007467&amp;prevCtxUrl=https%3a%2f%2fwww.secop.gov.co%3a443%2fCO1ContractsManagement%2fTendering%2fProcurementContractManagement%2fIndex&amp;prevCtxLbl=Contratos" TargetMode="External"/><Relationship Id="rId48" Type="http://schemas.openxmlformats.org/officeDocument/2006/relationships/hyperlink" Target="https://www.secop.gov.co/CO1ContractsManagement/Tendering/ProcurementContractEdit/Update?ProfileName=CCE-16-Servicios_profesionales_gestion&amp;PPI=CO1.PPI.45163855&amp;DocUniqueName=ContratoDeCompra&amp;DocTypeName=NextWay.Entities.Marketplace.Tendering.ProcurementContract&amp;ProfileVersion=8&amp;DocUniqueIdentifier=CO1.PCCNTR.9054534&amp;prevCtxUrl=https%3a%2f%2fwww.secop.gov.co%3a443%2fCO1ContractsManagement%2fTendering%2fProcurementContractManagement%2fIndex&amp;prevCtxLbl=Contratos" TargetMode="External"/><Relationship Id="rId69" Type="http://schemas.openxmlformats.org/officeDocument/2006/relationships/hyperlink" Target="https://www.secop.gov.co/CO1ContractsManagement/Tendering/ProcurementContractEdit/View?docUniqueIdentifier=CO1.PCCNTR.9135628&amp;prevCtxUrl=https%3a%2f%2fwww.secop.gov.co%3a443%2fCO1ContractsManagement%2fTendering%2fProcurementContractManagement%2fIndex&amp;prevCtxLbl=Contratos" TargetMode="External"/><Relationship Id="rId113" Type="http://schemas.openxmlformats.org/officeDocument/2006/relationships/hyperlink" Target="https://www.secop.gov.co/CO1ContractsManagement/Tendering/ProcurementContractEdit/View?docUniqueIdentifier=CO1.PCCNTR.9279064&amp;prevCtxUrl=https%3a%2f%2fwww.secop.gov.co%3a443%2fCO1ContractsManagement%2fTendering%2fProcurementContractManagement%2fIndex&amp;prevCtxLbl=Contratos" TargetMode="External"/><Relationship Id="rId134" Type="http://schemas.openxmlformats.org/officeDocument/2006/relationships/hyperlink" Target="https://www.secop.gov.co/CO1ContractsManagement/Tendering/ProcurementContractEdit/View?docUniqueIdentifier=CO1.PCCNTR.9295597&amp;prevCtxUrl=https%3a%2f%2fwww.secop.gov.co%3a443%2fCO1ContractsManagement%2fTendering%2fProcurementContractManagement%2fIndex&amp;prevCtxLbl=Contratos" TargetMode="External"/><Relationship Id="rId80" Type="http://schemas.openxmlformats.org/officeDocument/2006/relationships/hyperlink" Target="https://www.secop.gov.co/CO1ContractsManagement/Tendering/ProcurementContractEdit/View?docUniqueIdentifier=CO1.PCCNTR.9188725&amp;prevCtxUrl=https%3a%2f%2fwww.secop.gov.co%3a443%2fCO1ContractsManagement%2fTendering%2fProcurementContractManagement%2fIndex&amp;prevCtxLbl=Contratos" TargetMode="External"/><Relationship Id="rId155" Type="http://schemas.openxmlformats.org/officeDocument/2006/relationships/hyperlink" Target="https://www.secop.gov.co/CO1ContractsManagement/Tendering/ProcurementContractEdit/Update?ProfileName=CCE-11-Procedimiento_Publicidad&amp;PPI=CO1.PPI.44657690&amp;DocUniqueName=ContratoDeCompra&amp;DocTypeName=NextWay.Entities.Marketplace.Tendering.ProcurementContract&amp;ProfileVersion=12&amp;DocUniqueIdentifier=CO1.PCCNTR.8850669&amp;prevCtxUrl=https%3a%2f%2fwww.secop.gov.co%3a443%2fCO1ContractsManagement%2fTendering%2fProcurementContractManagement%2fIndex&amp;prevCtxLbl=Contratos" TargetMode="External"/><Relationship Id="rId176" Type="http://schemas.openxmlformats.org/officeDocument/2006/relationships/hyperlink" Target="https://www.secop.gov.co/CO1ContractsManagement/Tendering/ProcurementContractEdit/View?docUniqueIdentifier=CO1.PCCNTR.9458663&amp;prevCtxUrl=https%3a%2f%2fwww.secop.gov.co%3a443%2fCO1ContractsManagement%2fTendering%2fProcurementContractManagement%2fIndex&amp;prevCtxLbl=Contratos" TargetMode="External"/><Relationship Id="rId197" Type="http://schemas.openxmlformats.org/officeDocument/2006/relationships/hyperlink" Target="https://www.secop.gov.co/CO1ContractsManagement/Tendering/ProcurementContractEdit/Update?ProfileName=CCE-20-Concurso_Meritos_Sin_Lista_Corta_1Sobre&amp;PPI=CO1.PPI.47486102&amp;DocUniqueName=ContratoDeCompra&amp;DocTypeName=NextWay.Entities.Marketplace.Tendering.ProcurementContract&amp;ProfileVersion=4&amp;DocUniqueIdentifier=CO1.PCCNTR.9560339&amp;prevCtxUrl=https%3a%2f%2fwww.secop.gov.co%3a443%2fCO1ContractsManagement%2fTendering%2fProcurementContractManagement%2fIndex&amp;prevCtxLbl=Contratos" TargetMode="External"/><Relationship Id="rId201" Type="http://schemas.openxmlformats.org/officeDocument/2006/relationships/hyperlink" Target="https://www.secop.gov.co/CO1ContractsManagement/Tendering/ProcurementContractEdit/Update?ProfileName=CCE-16-Servicios_profesionales_gestion&amp;PPI=CO1.PPI.48602655&amp;DocUniqueName=ContratoDeCompra&amp;DocTypeName=NextWay.Entities.Marketplace.Tendering.ProcurementContract&amp;ProfileVersion=8&amp;DocUniqueIdentifier=CO1.PCCNTR.9645897&amp;prevCtxUrl=https%3a%2f%2fwww.secop.gov.co%3a443%2fCO1ContractsManagement%2fTendering%2fProcurementContractManagement%2fIndex&amp;prevCtxLbl=Contratos" TargetMode="External"/><Relationship Id="rId17" Type="http://schemas.openxmlformats.org/officeDocument/2006/relationships/hyperlink" Target="https://www.secop.gov.co/CO1ContractsManagement/Tendering/ProcurementContractEdit/View?docUniqueIdentifier=CO1.PCCNTR.8985970&amp;prevCtxUrl=https%3a%2f%2fwww.secop.gov.co%3a443%2fCO1ContractsManagement%2fTendering%2fProcurementContractManagement%2fIndex&amp;prevCtxLbl=Contratos" TargetMode="External"/><Relationship Id="rId38" Type="http://schemas.openxmlformats.org/officeDocument/2006/relationships/hyperlink" Target="https://www.secop.gov.co/CO1ContractsManagement/Tendering/ProcurementContractEdit/Update?ProfileName=CCE-11-Procedimiento_Publicidad&amp;PPI=CO1.PPI.45189243&amp;DocUniqueName=ContratoDeCompra&amp;DocTypeName=NextWay.Entities.Marketplace.Tendering.ProcurementContract&amp;ProfileVersion=12&amp;DocUniqueIdentifier=CO1.PCCNTR.9065456&amp;prevCtxUrl=https%3a%2f%2fwww.secop.gov.co%3a443%2fCO1ContractsManagement%2fTendering%2fProcurementContractManagement%2fIndex&amp;prevCtxLbl=Contratos" TargetMode="External"/><Relationship Id="rId59" Type="http://schemas.openxmlformats.org/officeDocument/2006/relationships/hyperlink" Target="https://www.secop.gov.co/CO1ContractsManagement/Tendering/ProcurementContractEdit/View?docUniqueIdentifier=CO1.PCCNTR.9013864&amp;prevCtxUrl=https%3a%2f%2fwww.secop.gov.co%3a443%2fCO1ContractsManagement%2fTendering%2fProcurementContractManagement%2fIndex&amp;prevCtxLbl=Contratos" TargetMode="External"/><Relationship Id="rId103" Type="http://schemas.openxmlformats.org/officeDocument/2006/relationships/hyperlink" Target="https://www.secop.gov.co/CO1ContractsManagement/Tendering/ProcurementContractEdit/View?docUniqueIdentifier=CO1.PCCNTR.9278885&amp;prevCtxUrl=https%3a%2f%2fwww.secop.gov.co%3a443%2fCO1ContractsManagement%2fTendering%2fProcurementContractManagement%2fIndex&amp;prevCtxLbl=Contratos" TargetMode="External"/><Relationship Id="rId124" Type="http://schemas.openxmlformats.org/officeDocument/2006/relationships/hyperlink" Target="https://www.secop.gov.co/CO1ContractsManagement/Tendering/ProcurementContractEdit/View?docUniqueIdentifier=CO1.PCCNTR.9284415&amp;prevCtxUrl=https%3a%2f%2fwww.secop.gov.co%3a443%2fCO1ContractsManagement%2fTendering%2fProcurementContractManagement%2fIndex&amp;prevCtxLbl=Contratos" TargetMode="External"/><Relationship Id="rId70" Type="http://schemas.openxmlformats.org/officeDocument/2006/relationships/hyperlink" Target="https://www.secop.gov.co/CO1ContractsManagement/Tendering/ProcurementContractEdit/View?docUniqueIdentifier=CO1.PCCNTR.9156569&amp;prevCtxUrl=https%3a%2f%2fwww.secop.gov.co%3a443%2fCO1ContractsManagement%2fTendering%2fProcurementContractManagement%2fIndex&amp;prevCtxLbl=Contratos" TargetMode="External"/><Relationship Id="rId91" Type="http://schemas.openxmlformats.org/officeDocument/2006/relationships/hyperlink" Target="https://www.secop.gov.co/CO1ContractsManagement/Tendering/ProcurementContractEdit/Update?ProfileName=CCE-11-Procedimiento_Publicidad&amp;PPI=CO1.PPI.45561579&amp;DocUniqueName=ContratoDeCompra&amp;DocTypeName=NextWay.Entities.Marketplace.Tendering.ProcurementContract&amp;ProfileVersion=12&amp;DocUniqueIdentifier=CO1.PCCNTR.9217708&amp;prevCtxUrl=https%3a%2f%2fwww.secop.gov.co%3a443%2fCO1ContractsManagement%2fTendering%2fProcurementContractManagement%2fIndex&amp;prevCtxLbl=Contratos" TargetMode="External"/><Relationship Id="rId145" Type="http://schemas.openxmlformats.org/officeDocument/2006/relationships/hyperlink" Target="https://www.secop.gov.co/CO1ContractsManagement/Tendering/ProcurementContractEdit/View?docUniqueIdentifier=CO1.PCCNTR.9304244&amp;prevCtxUrl=https%3a%2f%2fwww.secop.gov.co%3a443%2fCO1ContractsManagement%2fTendering%2fProcurementContractManagement%2fIndex&amp;prevCtxLbl=Contratos" TargetMode="External"/><Relationship Id="rId166" Type="http://schemas.openxmlformats.org/officeDocument/2006/relationships/hyperlink" Target="https://www.secop.gov.co/CO1BusinessLine/Tendering/ProcedureEdit/View?docUniqueIdentifier=CO1.REQ.10340906&amp;prevCtxUrl=https%3a%2f%2fwww.secop.gov.co%2fCO1BusinessLine%2fTendering%2fBuyerDossierWorkspace%2fIndex%3fcreateDateFrom%3d22%2f10%2f2025+15%3a16%3a22%26createDateTo%3d22%2f04%2f2026+15%3a16%3a22%26filteringState%3d0%26sortingState%3dLastModifiedDESC%26showAdvancedSearch%3dFalse%26showAdvancedSearchFields%3dFalse%26folderCode%3dALL%26selectedDossier%3dCO1.BDOS.10130285%26selectedRequest%3dCO1.REQ.10340906%26&amp;prevCtxLbl=Procesos+de+la+Entidad+Estatal" TargetMode="External"/><Relationship Id="rId187" Type="http://schemas.openxmlformats.org/officeDocument/2006/relationships/hyperlink" Target="https://www.secop.gov.co/CO1ContractsManagement/Tendering/ProcurementContractEdit/Update?ProfileName=CCE-20-Concurso_Meritos_Sin_Lista_Corta_1Sobre&amp;PPI=CO1.PPI.46690900&amp;DocUniqueName=ContratoDeCompra&amp;DocTypeName=NextWay.Entities.Marketplace.Tendering.ProcurementContract&amp;ProfileVersion=4&amp;DocUniqueIdentifier=CO1.PCCNTR.9527339&amp;prevCtxUrl=https%3a%2f%2fwww.secop.gov.co%3a443%2fCO1ContractsManagement%2fTendering%2fProcurementContractManagement%2fIndex&amp;prevCtxLbl=Contratos" TargetMode="External"/><Relationship Id="rId1" Type="http://schemas.openxmlformats.org/officeDocument/2006/relationships/hyperlink" Target="https://www.secop.gov.co/CO1ContractsManagement/Tendering/ProcurementContractEdit/Update?ProfileName=CCE-11-Procedimiento_Publicidad&amp;PPI=CO1.PPI.44844489&amp;DocUniqueName=ContratoDeCompra&amp;DocTypeName=NextWay.Entities.Marketplace.Tendering.ProcurementContract&amp;ProfileVersion=12&amp;DocUniqueIdentifier=CO1.PCCNTR.8983521&amp;prevCtxUrl=https%3a%2f%2fwww.secop.gov.co%3a443%2fCO1ContractsManagement%2fTendering%2fProcurementContractManagement%2fIndex&amp;prevCtxLbl=Contratos" TargetMode="External"/><Relationship Id="rId212" Type="http://schemas.microsoft.com/office/2017/10/relationships/threadedComment" Target="../threadedComments/threadedComment1.xml"/><Relationship Id="rId28" Type="http://schemas.openxmlformats.org/officeDocument/2006/relationships/hyperlink" Target="https://www.secop.gov.co/CO1ContractsManagement/Tendering/ProcurementContractEdit/Update?ProfileName=CCE-16-Servicios_profesionales_gestion&amp;PPI=CO1.PPI.45052575&amp;DocUniqueName=ContratoDeCompra&amp;DocTypeName=NextWay.Entities.Marketplace.Tendering.ProcurementContract&amp;ProfileVersion=8&amp;DocUniqueIdentifier=CO1.PCCNTR.9010437&amp;prevCtxUrl=https%3a%2f%2fwww.secop.gov.co%3a443%2fCO1ContractsManagement%2fTendering%2fProcurementContractManagement%2fIndex&amp;prevCtxLbl=Contratos" TargetMode="External"/><Relationship Id="rId49" Type="http://schemas.openxmlformats.org/officeDocument/2006/relationships/hyperlink" Target="https://www.secop.gov.co/CO1ContractsManagement/Tendering/ProcurementContractEdit/Update?ProfileName=CCE-16-Servicios_profesionales_gestion&amp;PPI=CO1.PPI.45166108&amp;DocUniqueName=ContratoDeCompra&amp;DocTypeName=NextWay.Entities.Marketplace.Tendering.ProcurementContract&amp;ProfileVersion=8&amp;DocUniqueIdentifier=CO1.PCCNTR.9054507&amp;prevCtxUrl=https%3a%2f%2fwww.secop.gov.co%3a443%2fCO1ContractsManagement%2fTendering%2fProcurementContractManagement%2fIndex&amp;prevCtxLbl=Contratos" TargetMode="External"/><Relationship Id="rId114" Type="http://schemas.openxmlformats.org/officeDocument/2006/relationships/hyperlink" Target="https://www.secop.gov.co/CO1ContractsManagement/Tendering/ProcurementContractEdit/Update?ProfileName=CCE-16-Servicios_profesionales_gestion&amp;PPI=CO1.PPI.45666278&amp;DocUniqueName=ContratoDeCompra&amp;DocTypeName=NextWay.Entities.Marketplace.Tendering.ProcurementContract&amp;ProfileVersion=8&amp;DocUniqueIdentifier=CO1.PCCNTR.9270311&amp;prevCtxUrl=https%3a%2f%2fwww.secop.gov.co%3a443%2fCO1ContractsManagement%2fTendering%2fProcurementContractManagement%2fIndex&amp;prevCtxLbl=Contratos" TargetMode="External"/><Relationship Id="rId60" Type="http://schemas.openxmlformats.org/officeDocument/2006/relationships/hyperlink" Target="https://www.secop.gov.co/CO1ContractsManagement/Tendering/ProcurementContractEdit/View?docUniqueIdentifier=CO1.PCCNTR.8979169&amp;prevCtxUrl=https%3a%2f%2fwww.secop.gov.co%3a443%2fCO1ContractsManagement%2fTendering%2fProcurementContractManagement%2fIndex&amp;prevCtxLbl=Contratos" TargetMode="External"/><Relationship Id="rId81" Type="http://schemas.openxmlformats.org/officeDocument/2006/relationships/hyperlink" Target="https://www.secop.gov.co/CO1ContractsManagement/Tendering/ProcurementContractEdit/View?docUniqueIdentifier=CO1.PCCNTR.9226770&amp;prevCtxUrl=https%3a%2f%2fwww.secop.gov.co%3a443%2fCO1ContractsManagement%2fTendering%2fProcurementContractManagement%2fIndex&amp;prevCtxLbl=Contratos" TargetMode="External"/><Relationship Id="rId135" Type="http://schemas.openxmlformats.org/officeDocument/2006/relationships/hyperlink" Target="https://www.secop.gov.co/CO1ContractsManagement/Tendering/ProcurementContractEdit/Update?ProfileName=CCE-16-Servicios_profesionales_gestion&amp;PPI=CO1.PPI.45749322&amp;DocUniqueName=ContratoDeCompra&amp;DocTypeName=NextWay.Entities.Marketplace.Tendering.ProcurementContract&amp;ProfileVersion=8&amp;DocUniqueIdentifier=CO1.PCCNTR.9300742&amp;prevCtxUrl=https%3a%2f%2fwww.secop.gov.co%3a443%2fCO1ContractsManagement%2fTendering%2fProcurementContractManagement%2fIndex&amp;prevCtxLbl=Contratos" TargetMode="External"/><Relationship Id="rId156" Type="http://schemas.openxmlformats.org/officeDocument/2006/relationships/hyperlink" Target="https://www.secop.gov.co/CO1ContractsManagement/Tendering/ProcurementContractEdit/Update?ProfileName=CCE-20-Concurso_Meritos_Sin_Lista_Corta_1Sobre&amp;PPI=CO1.PPI.45510744&amp;DocUniqueName=ContratoDeCompra&amp;DocTypeName=NextWay.Entities.Marketplace.Tendering.ProcurementContract&amp;ProfileVersion=4&amp;DocUniqueIdentifier=CO1.PCCNTR.9400044&amp;prevCtxUrl=https%3a%2f%2fwww.secop.gov.co%3a443%2fCO1ContractsManagement%2fTendering%2fProcurementContractManagement%2fIndex&amp;prevCtxLbl=Contratos" TargetMode="External"/><Relationship Id="rId177" Type="http://schemas.openxmlformats.org/officeDocument/2006/relationships/hyperlink" Target="https://www.secop.gov.co/CO1ContractsManagement/Tendering/ProcurementContractEdit/Update?ProfileName=CCE-20-Concurso_Meritos_Sin_Lista_Corta_1Sobre&amp;PPI=CO1.PPI.46690993&amp;DocUniqueName=ContratoDeCompra&amp;DocTypeName=NextWay.Entities.Marketplace.Tendering.ProcurementContract&amp;ProfileVersion=4&amp;DocUniqueIdentifier=CO1.PCCNTR.9496175&amp;prevCtxUrl=https%3a%2f%2fwww.secop.gov.co%3a443%2fCO1ContractsManagement%2fTendering%2fProcurementContractManagement%2fIndex&amp;prevCtxLbl=Contratos" TargetMode="External"/><Relationship Id="rId198" Type="http://schemas.openxmlformats.org/officeDocument/2006/relationships/hyperlink" Target="https://www.secop.gov.co/CO1ContractsManagement/Tendering/ProcurementContractEdit/View?docUniqueIdentifier=CO1.PCCNTR.9628038&amp;prevCtxUrl=https%3a%2f%2fwww.secop.gov.co%3a443%2fCO1ContractsManagement%2fTendering%2fProcurementContractManagement%2fIndex&amp;prevCtxLbl=Contratos" TargetMode="External"/><Relationship Id="rId202" Type="http://schemas.openxmlformats.org/officeDocument/2006/relationships/hyperlink" Target="https://www.secop.gov.co/CO1ContractsManagement/Tendering/ProcurementContractEdit/Update?ProfileName=CCE-16-Servicios_profesionales_gestion&amp;PPI=CO1.PPI.48546519&amp;DocUniqueName=ContratoDeCompra&amp;DocTypeName=NextWay.Entities.Marketplace.Tendering.ProcurementContract&amp;ProfileVersion=8&amp;DocUniqueIdentifier=CO1.PCCNTR.9634539&amp;prevCtxUrl=https%3a%2f%2fwww.secop.gov.co%3a443%2fCO1ContractsManagement%2fTendering%2fProcurementContractManagement%2fIndex&amp;prevCtxLbl=Contratos" TargetMode="External"/><Relationship Id="rId18" Type="http://schemas.openxmlformats.org/officeDocument/2006/relationships/hyperlink" Target="https://www.secop.gov.co/CO1ContractsManagement/Tendering/ProcurementContractEdit/Update?ProfileName=CCE-16-Servicios_profesionales_gestion&amp;PPI=CO1.PPI.44990969&amp;DocUniqueName=ContratoDeCompra&amp;DocTypeName=NextWay.Entities.Marketplace.Tendering.ProcurementContract&amp;ProfileVersion=8&amp;DocUniqueIdentifier=CO1.PCCNTR.8999403&amp;prevCtxUrl=https%3a%2f%2fwww.secop.gov.co%3a443%2fCO1ContractsManagement%2fTendering%2fProcurementContractManagement%2fIndex&amp;prevCtxLbl=Contratos" TargetMode="External"/><Relationship Id="rId39" Type="http://schemas.openxmlformats.org/officeDocument/2006/relationships/hyperlink" Target="https://www.secop.gov.co/CO1ContractsManagement/Tendering/ProcurementContractEdit/Update?ProfileName=CCE-11-Procedimiento_Publicidad&amp;PPI=CO1.PPI.45205549&amp;DocUniqueName=ContratoDeCompra&amp;DocTypeName=NextWay.Entities.Marketplace.Tendering.ProcurementContract&amp;ProfileVersion=12&amp;DocUniqueIdentifier=CO1.PCCNTR.9085038&amp;prevCtxUrl=https%3a%2f%2fwww.secop.gov.co%3a443%2fCO1ContractsManagement%2fTendering%2fProcurementContractManagement%2fIndex&amp;prevCtxLbl=Contratos" TargetMode="External"/><Relationship Id="rId50" Type="http://schemas.openxmlformats.org/officeDocument/2006/relationships/hyperlink" Target="https://www.secop.gov.co/CO1ContractsManagement/Tendering/ProcurementContractEdit/Update?ProfileName=CCE-16-Servicios_profesionales_gestion&amp;PPI=CO1.PPI.45167670&amp;DocUniqueName=ContratoDeCompra&amp;DocTypeName=NextWay.Entities.Marketplace.Tendering.ProcurementContract&amp;ProfileVersion=8&amp;DocUniqueIdentifier=CO1.PCCNTR.9059957&amp;prevCtxUrl=https%3a%2f%2fwww.secop.gov.co%3a443%2fCO1ContractsManagement%2fTendering%2fProcurementContractManagement%2fIndex&amp;prevCtxLbl=Contratos" TargetMode="External"/><Relationship Id="rId104" Type="http://schemas.openxmlformats.org/officeDocument/2006/relationships/hyperlink" Target="https://www.secop.gov.co/CO1ContractsManagement/Tendering/ProcurementContractEdit/Update?ProfileName=CCE-16-Servicios_profesionales_gestion&amp;PPI=CO1.PPI.45653213&amp;DocUniqueName=ContratoDeCompra&amp;DocTypeName=NextWay.Entities.Marketplace.Tendering.ProcurementContract&amp;ProfileVersion=8&amp;DocUniqueIdentifier=CO1.PCCNTR.9278935&amp;prevCtxUrl=https%3a%2f%2fwww.secop.gov.co%3a443%2fCO1ContractsManagement%2fTendering%2fProcurementContractManagement%2fIndex&amp;prevCtxLbl=Contratos" TargetMode="External"/><Relationship Id="rId125" Type="http://schemas.openxmlformats.org/officeDocument/2006/relationships/hyperlink" Target="https://www.secop.gov.co/CO1ContractsManagement/Tendering/ProcurementContractEdit/Update?ProfileName=CCE-16-Servicios_profesionales_gestion&amp;PPI=CO1.PPI.45742932&amp;DocUniqueName=ContratoDeCompra&amp;DocTypeName=NextWay.Entities.Marketplace.Tendering.ProcurementContract&amp;ProfileVersion=8&amp;DocUniqueIdentifier=CO1.PCCNTR.9296112&amp;prevCtxUrl=https%3a%2f%2fwww.secop.gov.co%3a443%2fCO1ContractsManagement%2fTendering%2fProcurementContractManagement%2fIndex&amp;prevCtxLbl=Contratos" TargetMode="External"/><Relationship Id="rId146" Type="http://schemas.openxmlformats.org/officeDocument/2006/relationships/hyperlink" Target="https://www.secop.gov.co/CO1ContractsManagement/Tendering/ProcurementContractEdit/View?docUniqueIdentifier=CO1.PCCNTR.9303342&amp;prevCtxUrl=https%3a%2f%2fwww.secop.gov.co%3a443%2fCO1ContractsManagement%2fTendering%2fProcurementContractManagement%2fIndex&amp;prevCtxLbl=Contratos" TargetMode="External"/><Relationship Id="rId167" Type="http://schemas.openxmlformats.org/officeDocument/2006/relationships/hyperlink" Target="https://www.secop.gov.co/CO1BusinessLine/Tendering/ProcedureEdit/View?docUniqueIdentifier=CO1.REQ.10339867&amp;prevCtxUrl=https%3a%2f%2fwww.secop.gov.co%2fCO1BusinessLine%2fTendering%2fBuyerDossierWorkspace%2fIndex%3fcreateDateFrom%3d22%2f10%2f2025+15%3a16%3a52%26createDateTo%3d22%2f04%2f2026+15%3a16%3a52%26filteringState%3d0%26sortingState%3dLastModifiedDESC%26showAdvancedSearch%3dFalse%26showAdvancedSearchFields%3dFalse%26folderCode%3dALL%26selectedDossier%3dCO1.BDOS.10132932%26selectedRequest%3dCO1.REQ.10339867%26&amp;prevCtxLbl=Procesos+de+la+Entidad+Estatal" TargetMode="External"/><Relationship Id="rId188" Type="http://schemas.openxmlformats.org/officeDocument/2006/relationships/hyperlink" Target="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483&amp;prevCtxUrl=https%3a%2f%2fwww.secop.gov.co%3a443%2fCO1ContractsManagement%2fTendering%2fProcurementContractManagement%2fIndex&amp;prevCtxLbl=Contratos" TargetMode="External"/><Relationship Id="rId71" Type="http://schemas.openxmlformats.org/officeDocument/2006/relationships/hyperlink" Target="https://www.secop.gov.co/CO1ContractsManagement/Tendering/ProcurementContractEdit/View?docUniqueIdentifier=CO1.PCCNTR.9179879&amp;prevCtxUrl=https%3a%2f%2fwww.secop.gov.co%3a443%2fCO1ContractsManagement%2fTendering%2fProcurementContractManagement%2fIndex&amp;prevCtxLbl=Contratos" TargetMode="External"/><Relationship Id="rId92" Type="http://schemas.openxmlformats.org/officeDocument/2006/relationships/hyperlink" Target="https://www.secop.gov.co/CO1ContractsManagement/Tendering/ProcurementContractEdit/View?docUniqueIdentifier=CO1.PCCNTR.9240510&amp;prevCtxUrl=https%3a%2f%2fwww.secop.gov.co%3a443%2fCO1ContractsManagement%2fTendering%2fProcurementContractManagement%2fIndex&amp;prevCtxLbl=Contratos" TargetMode="External"/><Relationship Id="rId2" Type="http://schemas.openxmlformats.org/officeDocument/2006/relationships/hyperlink" Target="https://www.secop.gov.co/CO1ContractsManagement/Tendering/ProcurementContractEdit/Update?ProfileName=CCE-11-Procedimiento_Publicidad&amp;PPI=CO1.PPI.44872839&amp;DocUniqueName=ContratoDeCompra&amp;DocTypeName=NextWay.Entities.Marketplace.Tendering.ProcurementContract&amp;ProfileVersion=12&amp;DocUniqueIdentifier=CO1.PCCNTR.8934679&amp;prevCtxUrl=https%3a%2f%2fwww.secop.gov.co%3a443%2fCO1ContractsManagement%2fTendering%2fProcurementContractManagement%2fIndex&amp;prevCtxLbl=Contratos" TargetMode="External"/><Relationship Id="rId29" Type="http://schemas.openxmlformats.org/officeDocument/2006/relationships/hyperlink" Target="https://www.secop.gov.co/CO1ContractsManagement/Tendering/ProcurementContractEdit/Update?ProfileName=CCE-16-Servicios_profesionales_gestion&amp;PPI=CO1.PPI.45062033&amp;DocUniqueName=ContratoDeCompra&amp;DocTypeName=NextWay.Entities.Marketplace.Tendering.ProcurementContract&amp;ProfileVersion=8&amp;DocUniqueIdentifier=CO1.PCCNTR.9013509&amp;prevCtxUrl=https%3a%2f%2fwww.secop.gov.co%3a443%2fCO1ContractsManagement%2fTendering%2fProcurementContractManagement%2fIndex&amp;prevCtxLbl=Contratos" TargetMode="External"/><Relationship Id="rId40" Type="http://schemas.openxmlformats.org/officeDocument/2006/relationships/hyperlink" Target="https://www.secop.gov.co/CO1ContractsManagement/Tendering/ProcurementContractEdit/Update?ProfileName=CCE-11-Procedimiento_Publicidad&amp;PPI=CO1.PPI.45266653&amp;DocUniqueName=ContratoDeCompra&amp;DocTypeName=NextWay.Entities.Marketplace.Tendering.ProcurementContract&amp;ProfileVersion=12&amp;DocUniqueIdentifier=CO1.PCCNTR.9095869&amp;prevCtxUrl=https%3a%2f%2fwww.secop.gov.co%3a443%2fCO1ContractsManagement%2fTendering%2fProcurementContractManagement%2fIndex&amp;prevCtxLbl=Contratos" TargetMode="External"/><Relationship Id="rId115" Type="http://schemas.openxmlformats.org/officeDocument/2006/relationships/hyperlink" Target="https://www.secop.gov.co/CO1ContractsManagement/Tendering/ProcurementContractEdit/Update?ProfileName=CCE-16-Servicios_profesionales_gestion&amp;PPI=CO1.PPI.45672225&amp;DocUniqueName=ContratoDeCompra&amp;DocTypeName=NextWay.Entities.Marketplace.Tendering.ProcurementContract&amp;ProfileVersion=8&amp;DocUniqueIdentifier=CO1.PCCNTR.9268804&amp;prevCtxUrl=https%3a%2f%2fwww.secop.gov.co%3a443%2fCO1ContractsManagement%2fTendering%2fProcurementContractManagement%2fIndex&amp;prevCtxLbl=Contratos" TargetMode="External"/><Relationship Id="rId136" Type="http://schemas.openxmlformats.org/officeDocument/2006/relationships/hyperlink" Target="https://www.secop.gov.co/CO1ContractsManagement/Tendering/ProcurementContractEdit/View?docUniqueIdentifier=CO1.PCCNTR.9303259&amp;prevCtxUrl=https%3a%2f%2fwww.secop.gov.co%3a443%2fCO1ContractsManagement%2fTendering%2fProcurementContractManagement%2fIndex&amp;prevCtxLbl=Contratos" TargetMode="External"/><Relationship Id="rId157" Type="http://schemas.openxmlformats.org/officeDocument/2006/relationships/hyperlink" Target="https://www.secop.gov.co/CO1ContractsManagement/Tendering/ProcurementContractEdit/Update?ProfileName=CCE-06-Seleccion_Abreviada_Menor_Cuantia&amp;PPI=CO1.PPI.46074132&amp;DocUniqueName=ContratoDeCompra&amp;DocTypeName=NextWay.Entities.Marketplace.Tendering.ProcurementContract&amp;ProfileVersion=11&amp;DocUniqueIdentifier=CO1.PCCNTR.9413490&amp;prevCtxUrl=https%3a%2f%2fwww.secop.gov.co%3a443%2fCO1ContractsManagement%2fTendering%2fProcurementContractManagement%2fIndex&amp;prevCtxLbl=Contratos" TargetMode="External"/><Relationship Id="rId178" Type="http://schemas.openxmlformats.org/officeDocument/2006/relationships/hyperlink" Target="https://www.secop.gov.co/CO1ContractsManagement/Tendering/ProcurementContractEdit/View?docUniqueIdentifier=CO1.PCCNTR.9500724&amp;prevCtxUrl=https%3a%2f%2fwww.secop.gov.co%3a443%2fCO1ContractsManagement%2fTendering%2fProcurementContractManagement%2fIndex&amp;prevCtxLbl=Contrato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ecop.gov.co/CO1ContractsManagement/Tendering/ProcurementContractEdit/Update?ProfileName=CCE-11-Procedimiento_Publicidad&amp;PPI=CO1.PPI.45207971&amp;DocUniqueName=ContratoDeCompra&amp;DocTypeName=NextWay.Entities.Marketplace.Tendering.ProcurementContract&amp;ProfileVersion=12&amp;DocUniqueIdentifier=CO1.PCCNTR.9084794&amp;prevCtxUrl=https%3a%2f%2fwww.secop.gov.co%3a443%2fCO1ContractsManagement%2fTendering%2fProcurementContractManagement%2fIndex&amp;prevCtxLbl=Contratos" TargetMode="External"/><Relationship Id="rId13" Type="http://schemas.openxmlformats.org/officeDocument/2006/relationships/hyperlink" Target="https://www.secop.gov.co/CO1ContractsManagement/Tendering/ProcurementContractEdit/Update?ProfileName=CCE-11-Procedimiento_Publicidad&amp;PPI=CO1.PPI.45669893&amp;DocUniqueName=ContratoDeCompra&amp;DocTypeName=NextWay.Entities.Marketplace.Tendering.ProcurementContract&amp;ProfileVersion=12&amp;DocUniqueIdentifier=CO1.PCCNTR.9278240&amp;prevCtxUrl=https%3a%2f%2fwww.secop.gov.co%3a443%2fCO1ContractsManagement%2fTendering%2fProcurementContractManagement%2fIndex&amp;prevCtxLbl=Contratos" TargetMode="External"/><Relationship Id="rId18" Type="http://schemas.openxmlformats.org/officeDocument/2006/relationships/hyperlink" Target="https://www.secop.gov.co/CO1ContractsManagement/Tendering/ProcurementContractEdit/Update?ProfileName=CCE-11-Procedimiento_Publicidad&amp;PPI=CO1.PPI.45753120&amp;DocUniqueName=ContratoDeCompra&amp;DocTypeName=NextWay.Entities.Marketplace.Tendering.ProcurementContract&amp;ProfileVersion=12&amp;DocUniqueIdentifier=CO1.PCCNTR.9301130&amp;prevCtxUrl=https%3a%2f%2fwww.secop.gov.co%3a443%2fCO1ContractsManagement%2fTendering%2fProcurementContractManagement%2fIndex&amp;prevCtxLbl=Contratos" TargetMode="External"/><Relationship Id="rId3" Type="http://schemas.openxmlformats.org/officeDocument/2006/relationships/hyperlink" Target="https://www.secop.gov.co/CO1ContractsManagement/Tendering/ProcurementContractEdit/Update?ProfileName=CCE-11-Procedimiento_Publicidad&amp;PPI=CO1.PPI.44642440&amp;DocUniqueName=ContratoDeCompra&amp;DocTypeName=NextWay.Entities.Marketplace.Tendering.ProcurementContract&amp;ProfileVersion=12&amp;DocUniqueIdentifier=CO1.PCCNTR.8856764&amp;prevCtxUrl=https%3a%2f%2fwww.secop.gov.co%3a443%2fCO1ContractsManagement%2fTendering%2fProcurementContractManagement%2fIndex&amp;prevCtxLbl=Contratos" TargetMode="External"/><Relationship Id="rId21" Type="http://schemas.openxmlformats.org/officeDocument/2006/relationships/printerSettings" Target="../printerSettings/printerSettings2.bin"/><Relationship Id="rId7" Type="http://schemas.openxmlformats.org/officeDocument/2006/relationships/hyperlink" Target="https://www.secop.gov.co/CO1ContractsManagement/Tendering/ProcurementContractEdit/Update?ProfileName=CCE-11-Procedimiento_Publicidad&amp;PPI=CO1.PPI.45051198&amp;DocUniqueName=ContratoDeCompra&amp;DocTypeName=NextWay.Entities.Marketplace.Tendering.ProcurementContract&amp;ProfileVersion=12&amp;DocUniqueIdentifier=CO1.PCCNTR.9013961&amp;prevCtxUrl=https%3a%2f%2fwww.secop.gov.co%3a443%2fCO1ContractsManagement%2fTendering%2fProcurementContractManagement%2fIndex&amp;prevCtxLbl=Contratos" TargetMode="External"/><Relationship Id="rId12" Type="http://schemas.openxmlformats.org/officeDocument/2006/relationships/hyperlink" Target="https://www.secop.gov.co/CO1ContractsManagement/Tendering/ProcurementContractEdit/Update?ProfileName=CCE-11-Procedimiento_Publicidad&amp;PPI=CO1.PPI.45668030&amp;DocUniqueName=ContratoDeCompra&amp;DocTypeName=NextWay.Entities.Marketplace.Tendering.ProcurementContract&amp;ProfileVersion=12&amp;DocUniqueIdentifier=CO1.PCCNTR.9263476&amp;prevCtxUrl=https%3a%2f%2fwww.secop.gov.co%3a443%2fCO1ContractsManagement%2fTendering%2fProcurementContractManagement%2fIndex&amp;prevCtxLbl=Contratos" TargetMode="External"/><Relationship Id="rId17" Type="http://schemas.openxmlformats.org/officeDocument/2006/relationships/hyperlink" Target="https://www.secop.gov.co/CO1ContractsManagement/Tendering/ProcurementContractEdit/Update?ProfileName=CCE-11-Procedimiento_Publicidad&amp;PPI=CO1.PPI.45726978&amp;DocUniqueName=ContratoDeCompra&amp;DocTypeName=NextWay.Entities.Marketplace.Tendering.ProcurementContract&amp;ProfileVersion=12&amp;DocUniqueIdentifier=CO1.PCCNTR.9296841&amp;prevCtxUrl=https%3a%2f%2fwww.secop.gov.co%3a443%2fCO1ContractsManagement%2fTendering%2fProcurementContractManagement%2fIndex&amp;prevCtxLbl=Contratos" TargetMode="External"/><Relationship Id="rId2" Type="http://schemas.openxmlformats.org/officeDocument/2006/relationships/hyperlink" Target="https://www.secop.gov.co/CO1ContractsManagement/Tendering/ProcurementContractEdit/Update?ProfileName=CCE-11-Procedimiento_Publicidad&amp;PPI=CO1.PPI.44641951&amp;DocUniqueName=ContratoDeCompra&amp;DocTypeName=NextWay.Entities.Marketplace.Tendering.ProcurementContract&amp;ProfileVersion=12&amp;DocUniqueIdentifier=CO1.PCCNTR.8856273&amp;prevCtxUrl=https%3a%2f%2fwww.secop.gov.co%3a443%2fCO1ContractsManagement%2fTendering%2fProcurementContractManagement%2fIndex&amp;prevCtxLbl=Contratos" TargetMode="External"/><Relationship Id="rId16" Type="http://schemas.openxmlformats.org/officeDocument/2006/relationships/hyperlink" Target="https://www.secop.gov.co/CO1ContractsManagement/Tendering/ProcurementContractEdit/Update?ProfileName=CCE-11-Procedimiento_Publicidad&amp;PPI=CO1.PPI.45703698&amp;DocUniqueName=ContratoDeCompra&amp;DocTypeName=NextWay.Entities.Marketplace.Tendering.ProcurementContract&amp;ProfileVersion=12&amp;DocUniqueIdentifier=CO1.PCCNTR.9284321&amp;prevCtxUrl=https%3a%2f%2fwww.secop.gov.co%3a443%2fCO1ContractsManagement%2fTendering%2fProcurementContractManagement%2fIndex&amp;prevCtxLbl=Contratos" TargetMode="External"/><Relationship Id="rId20" Type="http://schemas.openxmlformats.org/officeDocument/2006/relationships/hyperlink" Target="https://www.secop.gov.co/CO1ContractsManagement/Tendering/ProcurementContractEdit/Update?ProfileName=CCE-11-Procedimiento_Publicidad&amp;PPI=CO1.PPI.45754775&amp;DocUniqueName=ContratoDeCompra&amp;DocTypeName=NextWay.Entities.Marketplace.Tendering.ProcurementContract&amp;ProfileVersion=12&amp;DocUniqueIdentifier=CO1.PCCNTR.9302008&amp;prevCtxUrl=https%3a%2f%2fwww.secop.gov.co%3a443%2fCO1ContractsManagement%2fTendering%2fProcurementContractManagement%2fIndex&amp;prevCtxLbl=Contratos" TargetMode="External"/><Relationship Id="rId1" Type="http://schemas.openxmlformats.org/officeDocument/2006/relationships/hyperlink" Target="https://www.secop.gov.co/CO1ContractsManagement/Tendering/ProcurementContractEdit/View?docUniqueIdentifier=CO1.PCCNTR.8856219&amp;prevCtxUrl=https%3a%2f%2fwww.secop.gov.co%3a443%2fCO1ContractsManagement%2fTendering%2fProcurementContractManagement%2fIndex&amp;prevCtxLbl=Contratos" TargetMode="External"/><Relationship Id="rId6" Type="http://schemas.openxmlformats.org/officeDocument/2006/relationships/hyperlink" Target="https://www.secop.gov.co/CO1ContractsManagement/Tendering/ProcurementContractEdit/Update?ProfileName=CCE-11-Procedimiento_Publicidad&amp;PPI=CO1.PPI.44641183&amp;DocUniqueName=ContratoDeCompra&amp;DocTypeName=NextWay.Entities.Marketplace.Tendering.ProcurementContract&amp;ProfileVersion=12&amp;DocUniqueIdentifier=CO1.PCCNTR.8856726&amp;prevCtxUrl=https%3a%2f%2fwww.secop.gov.co%3a443%2fCO1ContractsManagement%2fTendering%2fProcurementContractManagement%2fIndex&amp;prevCtxLbl=Contratos" TargetMode="External"/><Relationship Id="rId11" Type="http://schemas.openxmlformats.org/officeDocument/2006/relationships/hyperlink" Target="https://www.secop.gov.co/CO1ContractsManagement/Tendering/ProcurementContractEdit/Update?ProfileName=CCE-11-Procedimiento_Publicidad&amp;PPI=CO1.PPI.45669552&amp;DocUniqueName=ContratoDeCompra&amp;DocTypeName=NextWay.Entities.Marketplace.Tendering.ProcurementContract&amp;ProfileVersion=12&amp;DocUniqueIdentifier=CO1.PCCNTR.9276199&amp;prevCtxUrl=https%3a%2f%2fwww.secop.gov.co%3a443%2fCO1ContractsManagement%2fTendering%2fProcurementContractManagement%2fIndex&amp;prevCtxLbl=Contratos" TargetMode="External"/><Relationship Id="rId5" Type="http://schemas.openxmlformats.org/officeDocument/2006/relationships/hyperlink" Target="https://www.secop.gov.co/CO1ContractsManagement/Tendering/ProcurementContractEdit/Update?ProfileName=CCE-11-Procedimiento_Publicidad&amp;PPI=CO1.PPI.44643057&amp;DocUniqueName=ContratoDeCompra&amp;DocTypeName=NextWay.Entities.Marketplace.Tendering.ProcurementContract&amp;ProfileVersion=12&amp;DocUniqueIdentifier=CO1.PCCNTR.8853032&amp;prevCtxUrl=https%3a%2f%2fwww.secop.gov.co%3a443%2fCO1ContractsManagement%2fTendering%2fProcurementContractManagement%2fIndex&amp;prevCtxLbl=Contratos" TargetMode="External"/><Relationship Id="rId15" Type="http://schemas.openxmlformats.org/officeDocument/2006/relationships/hyperlink" Target="https://www.secop.gov.co/CO1ContractsManagement/Tendering/ProcurementContractEdit/Update?ProfileName=CCE-11-Procedimiento_Publicidad&amp;PPI=CO1.PPI.45672462&amp;DocUniqueName=ContratoDeCompra&amp;DocTypeName=NextWay.Entities.Marketplace.Tendering.ProcurementContract&amp;ProfileVersion=12&amp;DocUniqueIdentifier=CO1.PCCNTR.9278855&amp;prevCtxUrl=https%3a%2f%2fwww.secop.gov.co%3a443%2fCO1ContractsManagement%2fTendering%2fProcurementContractManagement%2fIndex&amp;prevCtxLbl=Contratos" TargetMode="External"/><Relationship Id="rId10" Type="http://schemas.openxmlformats.org/officeDocument/2006/relationships/hyperlink" Target="https://www.secop.gov.co/CO1ContractsManagement/Tendering/ProcurementContractEdit/Update?ProfileName=CCE-11-Procedimiento_Publicidad&amp;PPI=CO1.PPI.45203927&amp;DocUniqueName=ContratoDeCompra&amp;DocTypeName=NextWay.Entities.Marketplace.Tendering.ProcurementContract&amp;ProfileVersion=12&amp;DocUniqueIdentifier=CO1.PCCNTR.9240452&amp;prevCtxUrl=https%3a%2f%2fwww.secop.gov.co%3a443%2fCO1ContractsManagement%2fTendering%2fProcurementContractManagement%2fIndex&amp;prevCtxLbl=Contratos" TargetMode="External"/><Relationship Id="rId19" Type="http://schemas.openxmlformats.org/officeDocument/2006/relationships/hyperlink" Target="https://www.secop.gov.co/CO1ContractsManagement/Tendering/ProcurementContractEdit/Update?ProfileName=CCE-11-Procedimiento_Publicidad&amp;PPI=CO1.PPI.45765533&amp;DocUniqueName=ContratoDeCompra&amp;DocTypeName=NextWay.Entities.Marketplace.Tendering.ProcurementContract&amp;ProfileVersion=12&amp;DocUniqueIdentifier=CO1.PCCNTR.9306574&amp;prevCtxUrl=https%3a%2f%2fwww.secop.gov.co%3a443%2fCO1ContractsManagement%2fTendering%2fProcurementContractManagement%2fIndex&amp;prevCtxLbl=Contratos" TargetMode="External"/><Relationship Id="rId4" Type="http://schemas.openxmlformats.org/officeDocument/2006/relationships/hyperlink" Target="https://www.secop.gov.co/CO1ContractsManagement/Tendering/ProcurementContractEdit/Update?ProfileName=CCE-11-Procedimiento_Publicidad&amp;PPI=CO1.PPI.44642409&amp;DocUniqueName=ContratoDeCompra&amp;DocTypeName=NextWay.Entities.Marketplace.Tendering.ProcurementContract&amp;ProfileVersion=12&amp;DocUniqueIdentifier=CO1.PCCNTR.8955355&amp;prevCtxUrl=https%3a%2f%2fwww.secop.gov.co%3a443%2fCO1ContractsManagement%2fTendering%2fProcurementContractManagement%2fIndex&amp;prevCtxLbl=Contratos" TargetMode="External"/><Relationship Id="rId9" Type="http://schemas.openxmlformats.org/officeDocument/2006/relationships/hyperlink" Target="https://www.secop.gov.co/CO1ContractsManagement/Tendering/ProcurementContractEdit/Update?ProfileName=CCE-11-Procedimiento_Publicidad&amp;PPI=CO1.PPI.45665458&amp;DocUniqueName=ContratoDeCompra&amp;DocTypeName=NextWay.Entities.Marketplace.Tendering.ProcurementContract&amp;ProfileVersion=12&amp;DocUniqueIdentifier=CO1.PCCNTR.9265311&amp;prevCtxUrl=https%3a%2f%2fwww.secop.gov.co%3a443%2fCO1ContractsManagement%2fTendering%2fProcurementContractManagement%2fIndex&amp;prevCtxLbl=Contratos" TargetMode="External"/><Relationship Id="rId14" Type="http://schemas.openxmlformats.org/officeDocument/2006/relationships/hyperlink" Target="https://www.secop.gov.co/CO1ContractsManagement/Tendering/ProcurementContractEdit/Update?ProfileName=CCE-11-Procedimiento_Publicidad&amp;PPI=CO1.PPI.45671614&amp;DocUniqueName=ContratoDeCompra&amp;DocTypeName=NextWay.Entities.Marketplace.Tendering.ProcurementContract&amp;ProfileVersion=12&amp;DocUniqueIdentifier=CO1.PCCNTR.9278593&amp;prevCtxUrl=https%3a%2f%2fwww.secop.gov.co%3a443%2fCO1ContractsManagement%2fTendering%2fProcurementContractManagement%2fIndex&amp;prevCtxLbl=Contrato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E388"/>
  <sheetViews>
    <sheetView tabSelected="1" zoomScale="60" zoomScaleNormal="60" workbookViewId="0">
      <pane ySplit="1" topLeftCell="A79" activePane="bottomLeft" state="frozen"/>
      <selection pane="bottomLeft" activeCell="J357" sqref="J357"/>
    </sheetView>
  </sheetViews>
  <sheetFormatPr baseColWidth="10" defaultColWidth="9.140625" defaultRowHeight="14.25" x14ac:dyDescent="0.25"/>
  <cols>
    <col min="1" max="1" width="14" style="1" bestFit="1" customWidth="1"/>
    <col min="2" max="2" width="13" style="1" bestFit="1" customWidth="1"/>
    <col min="3" max="3" width="21.5703125" style="3" customWidth="1"/>
    <col min="4" max="4" width="19.85546875" style="1" customWidth="1"/>
    <col min="5" max="5" width="20.140625" style="1" customWidth="1"/>
    <col min="6" max="6" width="17.42578125" style="1" customWidth="1"/>
    <col min="7" max="7" width="20.85546875" style="1" customWidth="1"/>
    <col min="8" max="8" width="38.140625" style="1" customWidth="1"/>
    <col min="9" max="9" width="13.28515625" style="1" customWidth="1"/>
    <col min="10" max="10" width="16.5703125" style="7" customWidth="1"/>
    <col min="11" max="11" width="35.7109375" style="1" hidden="1" customWidth="1"/>
    <col min="12" max="12" width="20.7109375" style="1" hidden="1" customWidth="1"/>
    <col min="13" max="13" width="23" style="1" hidden="1" customWidth="1"/>
    <col min="14" max="14" width="2.28515625" style="1" hidden="1" customWidth="1"/>
    <col min="15" max="15" width="79.42578125" style="1" customWidth="1"/>
    <col min="16" max="16" width="22.85546875" style="4" customWidth="1"/>
    <col min="17" max="17" width="17" style="4" customWidth="1"/>
    <col min="18" max="18" width="24" style="4" customWidth="1"/>
    <col min="19" max="19" width="18.42578125" style="4" customWidth="1"/>
    <col min="20" max="20" width="21.7109375" style="4" customWidth="1"/>
    <col min="21" max="21" width="29.28515625" style="1" customWidth="1"/>
    <col min="22" max="22" width="26.140625" style="3" customWidth="1"/>
    <col min="23" max="23" width="14" style="1" customWidth="1"/>
    <col min="24" max="24" width="14.5703125" style="1" customWidth="1"/>
    <col min="25" max="25" width="6.140625" style="1" customWidth="1"/>
    <col min="26" max="26" width="11.5703125" style="1" customWidth="1"/>
    <col min="27" max="27" width="20.5703125" style="5" customWidth="1"/>
    <col min="28" max="28" width="21.85546875" style="10" customWidth="1"/>
    <col min="29" max="29" width="13.85546875" style="10" customWidth="1"/>
    <col min="30" max="30" width="6.140625" style="1" customWidth="1"/>
    <col min="31" max="31" width="11.5703125" style="1" customWidth="1"/>
    <col min="32" max="32" width="8.7109375" style="1" customWidth="1"/>
    <col min="33" max="33" width="6.140625" style="1" customWidth="1"/>
    <col min="34" max="34" width="11.5703125" style="1" customWidth="1"/>
    <col min="35" max="35" width="14.42578125" style="1" customWidth="1"/>
    <col min="36" max="36" width="13.140625" style="1" customWidth="1"/>
    <col min="37" max="37" width="16.28515625" style="1" customWidth="1"/>
    <col min="38" max="38" width="11.5703125" style="1" customWidth="1"/>
    <col min="39" max="39" width="10.85546875" style="1" customWidth="1"/>
    <col min="40" max="40" width="6" style="1" customWidth="1"/>
    <col min="41" max="41" width="24" style="1" customWidth="1"/>
    <col min="42" max="42" width="15.5703125" style="1" customWidth="1"/>
    <col min="43" max="43" width="18.42578125" style="1" customWidth="1"/>
    <col min="44" max="44" width="21.85546875" style="1" customWidth="1"/>
    <col min="45" max="45" width="37.5703125" style="2" customWidth="1"/>
    <col min="46" max="46" width="35.140625" style="1" customWidth="1"/>
    <col min="47" max="47" width="15.28515625" style="1" customWidth="1"/>
    <col min="48" max="48" width="43.5703125" style="1" customWidth="1"/>
    <col min="49" max="49" width="47.5703125" style="1" bestFit="1" customWidth="1"/>
    <col min="50" max="50" width="28.42578125" style="1" customWidth="1"/>
    <col min="51" max="51" width="16" style="1" customWidth="1"/>
    <col min="52" max="52" width="48" style="1" customWidth="1"/>
    <col min="53" max="54" width="19.140625" style="1" customWidth="1"/>
    <col min="55" max="55" width="20.42578125" style="1" customWidth="1"/>
    <col min="56" max="56" width="34.28515625" style="1" bestFit="1" customWidth="1"/>
    <col min="57" max="57" width="22.5703125" style="8"/>
    <col min="58" max="58" width="22.7109375" style="1" customWidth="1"/>
    <col min="59" max="16384" width="9.140625" style="1"/>
  </cols>
  <sheetData>
    <row r="1" spans="1:62" s="6" customFormat="1" ht="66" customHeight="1" x14ac:dyDescent="0.25">
      <c r="A1" s="84" t="s">
        <v>0</v>
      </c>
      <c r="B1" s="85" t="s">
        <v>1</v>
      </c>
      <c r="C1" s="59" t="s">
        <v>2</v>
      </c>
      <c r="D1" s="59" t="s">
        <v>3</v>
      </c>
      <c r="E1" s="59" t="s">
        <v>4</v>
      </c>
      <c r="F1" s="59" t="s">
        <v>5</v>
      </c>
      <c r="G1" s="59" t="s">
        <v>6</v>
      </c>
      <c r="H1" s="59" t="s">
        <v>7</v>
      </c>
      <c r="I1" s="59" t="s">
        <v>8</v>
      </c>
      <c r="J1" s="60" t="s">
        <v>9</v>
      </c>
      <c r="K1" s="59" t="s">
        <v>10</v>
      </c>
      <c r="L1" s="59" t="s">
        <v>11</v>
      </c>
      <c r="M1" s="59" t="s">
        <v>12</v>
      </c>
      <c r="N1" s="59" t="s">
        <v>13</v>
      </c>
      <c r="O1" s="59" t="s">
        <v>14</v>
      </c>
      <c r="P1" s="12" t="s">
        <v>15</v>
      </c>
      <c r="Q1" s="12" t="s">
        <v>16</v>
      </c>
      <c r="R1" s="179" t="s">
        <v>17</v>
      </c>
      <c r="S1" s="12" t="s">
        <v>18</v>
      </c>
      <c r="T1" s="12" t="s">
        <v>19</v>
      </c>
      <c r="U1" s="59" t="s">
        <v>20</v>
      </c>
      <c r="V1" s="59" t="s">
        <v>21</v>
      </c>
      <c r="W1" s="59" t="s">
        <v>22</v>
      </c>
      <c r="X1" s="59" t="s">
        <v>23</v>
      </c>
      <c r="Y1" s="13" t="s">
        <v>24</v>
      </c>
      <c r="Z1" s="13" t="s">
        <v>25</v>
      </c>
      <c r="AA1" s="14" t="s">
        <v>26</v>
      </c>
      <c r="AB1" s="11" t="s">
        <v>27</v>
      </c>
      <c r="AC1" s="11" t="s">
        <v>28</v>
      </c>
      <c r="AD1" s="15" t="s">
        <v>24</v>
      </c>
      <c r="AE1" s="15" t="s">
        <v>25</v>
      </c>
      <c r="AF1" s="15" t="s">
        <v>29</v>
      </c>
      <c r="AG1" s="16" t="s">
        <v>30</v>
      </c>
      <c r="AH1" s="16" t="s">
        <v>25</v>
      </c>
      <c r="AI1" s="16" t="s">
        <v>31</v>
      </c>
      <c r="AJ1" s="16" t="s">
        <v>32</v>
      </c>
      <c r="AK1" s="17" t="s">
        <v>33</v>
      </c>
      <c r="AL1" s="17" t="s">
        <v>25</v>
      </c>
      <c r="AM1" s="17" t="s">
        <v>34</v>
      </c>
      <c r="AN1" s="59" t="s">
        <v>35</v>
      </c>
      <c r="AO1" s="59" t="s">
        <v>36</v>
      </c>
      <c r="AP1" s="59" t="s">
        <v>37</v>
      </c>
      <c r="AQ1" s="59" t="s">
        <v>38</v>
      </c>
      <c r="AR1" s="61" t="s">
        <v>39</v>
      </c>
      <c r="AS1" s="61" t="s">
        <v>40</v>
      </c>
      <c r="AT1" s="61" t="s">
        <v>41</v>
      </c>
      <c r="AU1" s="62" t="s">
        <v>42</v>
      </c>
      <c r="AV1" s="62" t="s">
        <v>43</v>
      </c>
      <c r="AW1" s="62" t="s">
        <v>44</v>
      </c>
      <c r="AX1" s="62" t="s">
        <v>45</v>
      </c>
      <c r="AY1" s="18" t="s">
        <v>46</v>
      </c>
      <c r="AZ1" s="18" t="s">
        <v>47</v>
      </c>
      <c r="BA1" s="62" t="s">
        <v>48</v>
      </c>
      <c r="BB1" s="62" t="s">
        <v>49</v>
      </c>
      <c r="BC1" s="19" t="s">
        <v>50</v>
      </c>
      <c r="BD1" s="63" t="s">
        <v>51</v>
      </c>
      <c r="BE1" s="9"/>
      <c r="BJ1" s="6">
        <v>393</v>
      </c>
    </row>
    <row r="2" spans="1:62" s="64" customFormat="1" ht="249.75" customHeight="1" x14ac:dyDescent="0.25">
      <c r="A2" s="86" t="s">
        <v>52</v>
      </c>
      <c r="B2" s="87">
        <v>2026</v>
      </c>
      <c r="C2" s="88" t="s">
        <v>53</v>
      </c>
      <c r="D2" s="86" t="s">
        <v>54</v>
      </c>
      <c r="E2" s="88" t="s">
        <v>53</v>
      </c>
      <c r="F2" s="86" t="s">
        <v>55</v>
      </c>
      <c r="G2" s="92">
        <v>46028</v>
      </c>
      <c r="H2" s="86" t="s">
        <v>56</v>
      </c>
      <c r="I2" s="86" t="s">
        <v>57</v>
      </c>
      <c r="J2" s="86">
        <v>900163400</v>
      </c>
      <c r="K2" s="86" t="s">
        <v>58</v>
      </c>
      <c r="L2" s="86">
        <v>80050273</v>
      </c>
      <c r="M2" s="86" t="s">
        <v>59</v>
      </c>
      <c r="N2" s="86" t="s">
        <v>60</v>
      </c>
      <c r="O2" s="95" t="s">
        <v>61</v>
      </c>
      <c r="P2" s="65">
        <v>1323766307.5699999</v>
      </c>
      <c r="Q2" s="90">
        <v>12</v>
      </c>
      <c r="R2" s="95" t="s">
        <v>62</v>
      </c>
      <c r="S2" s="91" t="s">
        <v>63</v>
      </c>
      <c r="T2" s="229" t="s">
        <v>64</v>
      </c>
      <c r="U2" s="65" t="s">
        <v>65</v>
      </c>
      <c r="V2" s="233" t="s">
        <v>66</v>
      </c>
      <c r="W2" s="67" t="s">
        <v>64</v>
      </c>
      <c r="X2" s="86" t="s">
        <v>67</v>
      </c>
      <c r="Y2" s="95" t="s">
        <v>64</v>
      </c>
      <c r="Z2" s="95" t="s">
        <v>64</v>
      </c>
      <c r="AA2" s="93">
        <v>0</v>
      </c>
      <c r="AB2" s="93">
        <f>AA2+P2</f>
        <v>1323766307.5699999</v>
      </c>
      <c r="AC2" s="99" t="s">
        <v>64</v>
      </c>
      <c r="AD2" s="95" t="s">
        <v>64</v>
      </c>
      <c r="AE2" s="95" t="s">
        <v>64</v>
      </c>
      <c r="AF2" s="95" t="s">
        <v>64</v>
      </c>
      <c r="AG2" s="95" t="s">
        <v>64</v>
      </c>
      <c r="AH2" s="95" t="s">
        <v>64</v>
      </c>
      <c r="AI2" s="95" t="s">
        <v>64</v>
      </c>
      <c r="AJ2" s="95" t="s">
        <v>64</v>
      </c>
      <c r="AK2" s="95" t="s">
        <v>64</v>
      </c>
      <c r="AL2" s="95" t="s">
        <v>64</v>
      </c>
      <c r="AM2" s="95" t="s">
        <v>64</v>
      </c>
      <c r="AN2" s="95" t="s">
        <v>64</v>
      </c>
      <c r="AO2" s="89" t="s">
        <v>64</v>
      </c>
      <c r="AP2" s="93" t="s">
        <v>64</v>
      </c>
      <c r="AQ2" s="93"/>
      <c r="AR2" s="253">
        <v>46054</v>
      </c>
      <c r="AS2" s="254">
        <v>46387</v>
      </c>
      <c r="AT2" s="92">
        <f>IF(AND(Y2=1,AD2=1),AS2+AF2,AS2)</f>
        <v>46387</v>
      </c>
      <c r="AU2" s="94" t="s">
        <v>68</v>
      </c>
      <c r="AV2" s="86" t="s">
        <v>64</v>
      </c>
      <c r="AW2" s="95" t="s">
        <v>69</v>
      </c>
      <c r="AX2" s="95" t="s">
        <v>70</v>
      </c>
      <c r="AY2" s="86" t="s">
        <v>71</v>
      </c>
      <c r="AZ2" s="237" t="s">
        <v>72</v>
      </c>
      <c r="BA2" s="87" t="s">
        <v>64</v>
      </c>
      <c r="BB2" s="87"/>
      <c r="BC2" s="87" t="s">
        <v>71</v>
      </c>
      <c r="BD2" s="86" t="s">
        <v>73</v>
      </c>
      <c r="BE2" s="66" t="e">
        <f>+AS2-#REF!</f>
        <v>#REF!</v>
      </c>
      <c r="BF2" s="64" t="e">
        <f>+IF(BE2&gt;0,"EJECUCION",IF(BE2=0,"TERMINADO",IF(BE2&lt;0,"REVISAR")))</f>
        <v>#REF!</v>
      </c>
    </row>
    <row r="3" spans="1:62" s="64" customFormat="1" ht="280.5" customHeight="1" x14ac:dyDescent="0.25">
      <c r="A3" s="86" t="s">
        <v>52</v>
      </c>
      <c r="B3" s="87">
        <v>2026</v>
      </c>
      <c r="C3" s="88" t="s">
        <v>74</v>
      </c>
      <c r="D3" s="86" t="s">
        <v>54</v>
      </c>
      <c r="E3" s="88" t="s">
        <v>74</v>
      </c>
      <c r="F3" s="86" t="s">
        <v>55</v>
      </c>
      <c r="G3" s="92">
        <v>46024</v>
      </c>
      <c r="H3" s="86" t="s">
        <v>75</v>
      </c>
      <c r="I3" s="86" t="s">
        <v>57</v>
      </c>
      <c r="J3" s="86">
        <v>900503245</v>
      </c>
      <c r="K3" s="86" t="s">
        <v>76</v>
      </c>
      <c r="L3" s="86">
        <v>80888726</v>
      </c>
      <c r="M3" s="86" t="s">
        <v>59</v>
      </c>
      <c r="N3" s="86" t="s">
        <v>60</v>
      </c>
      <c r="O3" s="95" t="s">
        <v>77</v>
      </c>
      <c r="P3" s="65">
        <v>982376788.75</v>
      </c>
      <c r="Q3" s="90">
        <v>12</v>
      </c>
      <c r="R3" s="95" t="s">
        <v>78</v>
      </c>
      <c r="S3" s="95" t="s">
        <v>79</v>
      </c>
      <c r="T3" s="95" t="s">
        <v>80</v>
      </c>
      <c r="U3" s="214" t="s">
        <v>81</v>
      </c>
      <c r="V3" s="234" t="s">
        <v>82</v>
      </c>
      <c r="W3" s="215" t="s">
        <v>64</v>
      </c>
      <c r="X3" s="213" t="s">
        <v>67</v>
      </c>
      <c r="Y3" s="95" t="s">
        <v>64</v>
      </c>
      <c r="Z3" s="95" t="s">
        <v>64</v>
      </c>
      <c r="AA3" s="93">
        <v>0</v>
      </c>
      <c r="AB3" s="93">
        <f>P3</f>
        <v>982376788.75</v>
      </c>
      <c r="AC3" s="99" t="s">
        <v>64</v>
      </c>
      <c r="AD3" s="95" t="s">
        <v>64</v>
      </c>
      <c r="AE3" s="95" t="s">
        <v>64</v>
      </c>
      <c r="AF3" s="95" t="s">
        <v>64</v>
      </c>
      <c r="AG3" s="95" t="s">
        <v>64</v>
      </c>
      <c r="AH3" s="95" t="s">
        <v>64</v>
      </c>
      <c r="AI3" s="95" t="s">
        <v>64</v>
      </c>
      <c r="AJ3" s="95" t="s">
        <v>64</v>
      </c>
      <c r="AK3" s="95" t="s">
        <v>64</v>
      </c>
      <c r="AL3" s="95" t="s">
        <v>64</v>
      </c>
      <c r="AM3" s="95" t="s">
        <v>64</v>
      </c>
      <c r="AN3" s="95" t="s">
        <v>64</v>
      </c>
      <c r="AO3" s="89" t="s">
        <v>64</v>
      </c>
      <c r="AP3" s="93" t="s">
        <v>64</v>
      </c>
      <c r="AQ3" s="251" t="s">
        <v>64</v>
      </c>
      <c r="AR3" s="250">
        <v>46054</v>
      </c>
      <c r="AS3" s="254">
        <v>46387</v>
      </c>
      <c r="AT3" s="252" t="str">
        <f>IF(AND(Y3=1,AD3=1),AS4+AF3,AS4)</f>
        <v>31/12/2026</v>
      </c>
      <c r="AU3" s="94" t="s">
        <v>68</v>
      </c>
      <c r="AV3" s="86" t="s">
        <v>64</v>
      </c>
      <c r="AW3" s="95" t="s">
        <v>69</v>
      </c>
      <c r="AX3" s="95" t="s">
        <v>70</v>
      </c>
      <c r="AY3" s="86" t="s">
        <v>71</v>
      </c>
      <c r="AZ3" s="237" t="s">
        <v>83</v>
      </c>
      <c r="BA3" s="87" t="s">
        <v>64</v>
      </c>
      <c r="BB3" s="87"/>
      <c r="BC3" s="87" t="s">
        <v>71</v>
      </c>
      <c r="BD3" s="86" t="s">
        <v>73</v>
      </c>
      <c r="BE3" s="66" t="e">
        <f>+AS4-#REF!</f>
        <v>#VALUE!</v>
      </c>
      <c r="BF3" s="64" t="e">
        <f t="shared" ref="BF3" si="0">+IF(BE3&gt;0,"EJECUCION",IF(BE3=0,"TERMINADO",IF(BE3&lt;0,"REVISAR")))</f>
        <v>#VALUE!</v>
      </c>
    </row>
    <row r="4" spans="1:62" s="420" customFormat="1" ht="81" customHeight="1" x14ac:dyDescent="0.25">
      <c r="A4" s="409" t="s">
        <v>52</v>
      </c>
      <c r="B4" s="415">
        <v>2026</v>
      </c>
      <c r="C4" s="410" t="s">
        <v>84</v>
      </c>
      <c r="D4" s="409" t="s">
        <v>54</v>
      </c>
      <c r="E4" s="410" t="s">
        <v>85</v>
      </c>
      <c r="F4" s="409" t="s">
        <v>86</v>
      </c>
      <c r="G4" s="411">
        <v>46028</v>
      </c>
      <c r="H4" s="409" t="s">
        <v>87</v>
      </c>
      <c r="I4" s="409" t="s">
        <v>57</v>
      </c>
      <c r="J4" s="409">
        <v>8002427387</v>
      </c>
      <c r="K4" s="409" t="s">
        <v>88</v>
      </c>
      <c r="L4" s="409"/>
      <c r="M4" s="409" t="s">
        <v>59</v>
      </c>
      <c r="N4" s="409" t="s">
        <v>60</v>
      </c>
      <c r="O4" s="409" t="s">
        <v>89</v>
      </c>
      <c r="P4" s="412">
        <v>241712592</v>
      </c>
      <c r="Q4" s="413">
        <v>352</v>
      </c>
      <c r="R4" s="444" t="s">
        <v>90</v>
      </c>
      <c r="S4" s="414" t="s">
        <v>91</v>
      </c>
      <c r="T4" s="414" t="s">
        <v>64</v>
      </c>
      <c r="U4" s="447" t="s">
        <v>92</v>
      </c>
      <c r="V4" s="448" t="s">
        <v>93</v>
      </c>
      <c r="W4" s="447" t="s">
        <v>64</v>
      </c>
      <c r="X4" s="409" t="s">
        <v>67</v>
      </c>
      <c r="Y4" s="409" t="s">
        <v>64</v>
      </c>
      <c r="Z4" s="409" t="s">
        <v>64</v>
      </c>
      <c r="AA4" s="423">
        <v>0</v>
      </c>
      <c r="AB4" s="412">
        <f t="shared" ref="AB4:AB35" si="1">P4+AA4</f>
        <v>241712592</v>
      </c>
      <c r="AC4" s="416" t="s">
        <v>64</v>
      </c>
      <c r="AD4" s="409" t="s">
        <v>64</v>
      </c>
      <c r="AE4" s="409" t="s">
        <v>64</v>
      </c>
      <c r="AF4" s="409" t="s">
        <v>64</v>
      </c>
      <c r="AG4" s="409" t="s">
        <v>64</v>
      </c>
      <c r="AH4" s="409" t="s">
        <v>64</v>
      </c>
      <c r="AI4" s="409" t="s">
        <v>64</v>
      </c>
      <c r="AJ4" s="409" t="s">
        <v>64</v>
      </c>
      <c r="AK4" s="409">
        <v>1</v>
      </c>
      <c r="AL4" s="409" t="s">
        <v>64</v>
      </c>
      <c r="AM4" s="409" t="s">
        <v>94</v>
      </c>
      <c r="AN4" s="409" t="s">
        <v>95</v>
      </c>
      <c r="AO4" s="411">
        <f>G4</f>
        <v>46028</v>
      </c>
      <c r="AP4" s="409" t="s">
        <v>64</v>
      </c>
      <c r="AQ4" s="409" t="s">
        <v>64</v>
      </c>
      <c r="AR4" s="411">
        <v>46036</v>
      </c>
      <c r="AS4" s="449" t="s">
        <v>96</v>
      </c>
      <c r="AT4" s="411" t="str">
        <f>IF(AND(Y4=1,AD4=1),AS5+AF4,AS5)</f>
        <v>31/07/2026</v>
      </c>
      <c r="AU4" s="417" t="s">
        <v>68</v>
      </c>
      <c r="AV4" s="409" t="s">
        <v>64</v>
      </c>
      <c r="AW4" s="410" t="s">
        <v>69</v>
      </c>
      <c r="AX4" s="95" t="s">
        <v>70</v>
      </c>
      <c r="AY4" s="409" t="s">
        <v>71</v>
      </c>
      <c r="AZ4" s="418" t="s">
        <v>97</v>
      </c>
      <c r="BA4" s="409" t="s">
        <v>64</v>
      </c>
      <c r="BB4" s="409"/>
      <c r="BC4" s="409" t="s">
        <v>71</v>
      </c>
      <c r="BD4" s="409" t="s">
        <v>73</v>
      </c>
      <c r="BE4" s="419"/>
    </row>
    <row r="5" spans="1:62" s="420" customFormat="1" ht="81" customHeight="1" x14ac:dyDescent="0.25">
      <c r="A5" s="409" t="s">
        <v>52</v>
      </c>
      <c r="B5" s="415">
        <v>2026</v>
      </c>
      <c r="C5" s="410" t="s">
        <v>98</v>
      </c>
      <c r="D5" s="409" t="s">
        <v>54</v>
      </c>
      <c r="E5" s="410" t="s">
        <v>99</v>
      </c>
      <c r="F5" s="409" t="s">
        <v>86</v>
      </c>
      <c r="G5" s="411">
        <v>46030</v>
      </c>
      <c r="H5" s="409" t="s">
        <v>100</v>
      </c>
      <c r="I5" s="409" t="s">
        <v>57</v>
      </c>
      <c r="J5" s="409">
        <v>830105621</v>
      </c>
      <c r="K5" s="409" t="s">
        <v>64</v>
      </c>
      <c r="L5" s="409" t="s">
        <v>64</v>
      </c>
      <c r="M5" s="409" t="s">
        <v>59</v>
      </c>
      <c r="N5" s="409" t="s">
        <v>101</v>
      </c>
      <c r="O5" s="409" t="s">
        <v>102</v>
      </c>
      <c r="P5" s="412">
        <v>130000000</v>
      </c>
      <c r="Q5" s="413">
        <v>202</v>
      </c>
      <c r="R5" s="444" t="s">
        <v>103</v>
      </c>
      <c r="S5" s="414" t="s">
        <v>104</v>
      </c>
      <c r="T5" s="414" t="s">
        <v>105</v>
      </c>
      <c r="U5" s="409" t="s">
        <v>106</v>
      </c>
      <c r="V5" s="415" t="s">
        <v>107</v>
      </c>
      <c r="W5" s="409" t="s">
        <v>64</v>
      </c>
      <c r="X5" s="409" t="s">
        <v>67</v>
      </c>
      <c r="Y5" s="409">
        <v>1</v>
      </c>
      <c r="Z5" s="409" t="s">
        <v>108</v>
      </c>
      <c r="AA5" s="423">
        <v>28500000</v>
      </c>
      <c r="AB5" s="412">
        <f t="shared" si="1"/>
        <v>158500000</v>
      </c>
      <c r="AC5" s="416" t="s">
        <v>109</v>
      </c>
      <c r="AD5" s="409" t="s">
        <v>64</v>
      </c>
      <c r="AE5" s="409" t="s">
        <v>64</v>
      </c>
      <c r="AF5" s="409" t="s">
        <v>64</v>
      </c>
      <c r="AG5" s="409" t="s">
        <v>64</v>
      </c>
      <c r="AH5" s="409" t="s">
        <v>64</v>
      </c>
      <c r="AI5" s="409" t="s">
        <v>64</v>
      </c>
      <c r="AJ5" s="409" t="s">
        <v>64</v>
      </c>
      <c r="AK5" s="409">
        <v>1</v>
      </c>
      <c r="AL5" s="409" t="s">
        <v>108</v>
      </c>
      <c r="AM5" s="409" t="s">
        <v>110</v>
      </c>
      <c r="AN5" s="409" t="s">
        <v>95</v>
      </c>
      <c r="AO5" s="411">
        <f>G5</f>
        <v>46030</v>
      </c>
      <c r="AP5" s="409" t="s">
        <v>64</v>
      </c>
      <c r="AQ5" s="409" t="s">
        <v>64</v>
      </c>
      <c r="AR5" s="411">
        <v>46113</v>
      </c>
      <c r="AS5" s="409" t="s">
        <v>111</v>
      </c>
      <c r="AT5" s="411" t="str" cm="1">
        <f t="array" ref="AT5:AT6">IF(AND(Y5=1,AD5=1),AS5:AS6+AF5,AS5:AS6)</f>
        <v>31/07/2026</v>
      </c>
      <c r="AU5" s="417" t="s">
        <v>68</v>
      </c>
      <c r="AV5" s="409" t="s">
        <v>64</v>
      </c>
      <c r="AW5" s="410" t="s">
        <v>69</v>
      </c>
      <c r="AX5" s="95" t="s">
        <v>70</v>
      </c>
      <c r="AY5" s="409" t="s">
        <v>71</v>
      </c>
      <c r="AZ5" s="418" t="s">
        <v>112</v>
      </c>
      <c r="BA5" s="409" t="s">
        <v>64</v>
      </c>
      <c r="BB5" s="409"/>
      <c r="BC5" s="409" t="s">
        <v>71</v>
      </c>
      <c r="BD5" s="409" t="s">
        <v>73</v>
      </c>
      <c r="BE5" s="419"/>
    </row>
    <row r="6" spans="1:62" s="420" customFormat="1" ht="81" customHeight="1" x14ac:dyDescent="0.25">
      <c r="A6" s="409" t="s">
        <v>113</v>
      </c>
      <c r="B6" s="420">
        <v>2026</v>
      </c>
      <c r="C6" s="410" t="s">
        <v>114</v>
      </c>
      <c r="D6" s="409" t="s">
        <v>54</v>
      </c>
      <c r="E6" s="410" t="s">
        <v>115</v>
      </c>
      <c r="F6" s="409" t="s">
        <v>116</v>
      </c>
      <c r="G6" s="411">
        <v>46029</v>
      </c>
      <c r="H6" s="409" t="s">
        <v>117</v>
      </c>
      <c r="I6" s="409" t="s">
        <v>118</v>
      </c>
      <c r="J6" s="409">
        <v>902016530</v>
      </c>
      <c r="K6" s="409" t="s">
        <v>119</v>
      </c>
      <c r="L6" s="534">
        <v>70059584</v>
      </c>
      <c r="M6" s="409" t="s">
        <v>59</v>
      </c>
      <c r="N6" s="409" t="s">
        <v>120</v>
      </c>
      <c r="O6" s="409" t="s">
        <v>121</v>
      </c>
      <c r="P6" s="412">
        <v>962546479</v>
      </c>
      <c r="Q6" s="413">
        <v>6</v>
      </c>
      <c r="R6" s="444" t="s">
        <v>122</v>
      </c>
      <c r="S6" s="414" t="s">
        <v>64</v>
      </c>
      <c r="T6" s="414" t="s">
        <v>64</v>
      </c>
      <c r="U6" s="409" t="s">
        <v>123</v>
      </c>
      <c r="V6" s="415" t="s">
        <v>124</v>
      </c>
      <c r="W6" s="420" t="s">
        <v>64</v>
      </c>
      <c r="X6" s="409" t="s">
        <v>125</v>
      </c>
      <c r="Y6" s="409">
        <v>1</v>
      </c>
      <c r="Z6" s="411">
        <v>46088</v>
      </c>
      <c r="AA6" s="423">
        <v>60465203</v>
      </c>
      <c r="AB6" s="412">
        <f t="shared" si="1"/>
        <v>1023011682</v>
      </c>
      <c r="AC6" s="416" t="s">
        <v>126</v>
      </c>
      <c r="AD6" s="409" t="s">
        <v>64</v>
      </c>
      <c r="AE6" s="409" t="s">
        <v>64</v>
      </c>
      <c r="AF6" s="409" t="s">
        <v>64</v>
      </c>
      <c r="AG6" s="409" t="s">
        <v>64</v>
      </c>
      <c r="AH6" s="409" t="s">
        <v>64</v>
      </c>
      <c r="AI6" s="409" t="s">
        <v>64</v>
      </c>
      <c r="AJ6" s="409" t="s">
        <v>64</v>
      </c>
      <c r="AK6" s="409" t="s">
        <v>64</v>
      </c>
      <c r="AL6" s="409" t="s">
        <v>64</v>
      </c>
      <c r="AM6" s="409" t="s">
        <v>64</v>
      </c>
      <c r="AN6" s="409" t="s">
        <v>95</v>
      </c>
      <c r="AO6" s="411">
        <f t="shared" ref="AO6:AO35" si="2">G6</f>
        <v>46029</v>
      </c>
      <c r="AP6" s="409" t="s">
        <v>64</v>
      </c>
      <c r="AQ6" s="409" t="s">
        <v>64</v>
      </c>
      <c r="AR6" s="409"/>
      <c r="AS6" s="409"/>
      <c r="AT6" s="411">
        <v>0</v>
      </c>
      <c r="AU6" s="417" t="s">
        <v>68</v>
      </c>
      <c r="AV6" s="409" t="s">
        <v>64</v>
      </c>
      <c r="AW6" s="409"/>
      <c r="AX6" s="409"/>
      <c r="AY6" s="409" t="s">
        <v>71</v>
      </c>
      <c r="AZ6" s="535" t="s">
        <v>127</v>
      </c>
      <c r="BA6" s="409" t="s">
        <v>64</v>
      </c>
      <c r="BB6" s="409"/>
      <c r="BC6" s="409" t="s">
        <v>71</v>
      </c>
      <c r="BD6" s="409" t="s">
        <v>128</v>
      </c>
      <c r="BE6" s="419"/>
    </row>
    <row r="7" spans="1:62" ht="81" customHeight="1" x14ac:dyDescent="0.25">
      <c r="A7" s="86" t="s">
        <v>52</v>
      </c>
      <c r="B7" s="1">
        <v>2026</v>
      </c>
      <c r="C7" s="88" t="s">
        <v>129</v>
      </c>
      <c r="D7" s="86" t="s">
        <v>54</v>
      </c>
      <c r="E7" s="101" t="s">
        <v>129</v>
      </c>
      <c r="F7" s="95" t="s">
        <v>130</v>
      </c>
      <c r="G7" s="100">
        <v>46028</v>
      </c>
      <c r="H7" s="86" t="s">
        <v>131</v>
      </c>
      <c r="I7" s="86" t="s">
        <v>132</v>
      </c>
      <c r="J7" s="86">
        <v>1013641025</v>
      </c>
      <c r="K7" s="86" t="s">
        <v>64</v>
      </c>
      <c r="L7" s="86" t="s">
        <v>64</v>
      </c>
      <c r="M7" s="86" t="s">
        <v>133</v>
      </c>
      <c r="N7" s="86" t="s">
        <v>86</v>
      </c>
      <c r="O7" s="95" t="s">
        <v>134</v>
      </c>
      <c r="P7" s="65">
        <v>85000000</v>
      </c>
      <c r="Q7" s="90">
        <v>10</v>
      </c>
      <c r="R7" s="65" t="s">
        <v>135</v>
      </c>
      <c r="S7" s="97" t="s">
        <v>64</v>
      </c>
      <c r="T7" s="97" t="s">
        <v>64</v>
      </c>
      <c r="U7" s="95" t="s">
        <v>64</v>
      </c>
      <c r="V7" s="98" t="s">
        <v>136</v>
      </c>
      <c r="X7" s="95" t="s">
        <v>67</v>
      </c>
      <c r="Y7" s="95" t="s">
        <v>64</v>
      </c>
      <c r="Z7" s="95" t="s">
        <v>64</v>
      </c>
      <c r="AA7" s="93">
        <v>0</v>
      </c>
      <c r="AB7" s="65">
        <f t="shared" si="1"/>
        <v>85000000</v>
      </c>
      <c r="AC7" s="99" t="s">
        <v>64</v>
      </c>
      <c r="AD7" s="95" t="s">
        <v>64</v>
      </c>
      <c r="AE7" s="95" t="s">
        <v>64</v>
      </c>
      <c r="AF7" s="95" t="s">
        <v>64</v>
      </c>
      <c r="AG7" s="95" t="s">
        <v>64</v>
      </c>
      <c r="AH7" s="95" t="s">
        <v>64</v>
      </c>
      <c r="AI7" s="95" t="s">
        <v>64</v>
      </c>
      <c r="AJ7" s="95" t="s">
        <v>64</v>
      </c>
      <c r="AK7" s="95" t="s">
        <v>64</v>
      </c>
      <c r="AL7" s="95" t="s">
        <v>64</v>
      </c>
      <c r="AM7" s="95" t="s">
        <v>64</v>
      </c>
      <c r="AN7" s="95" t="s">
        <v>95</v>
      </c>
      <c r="AO7" s="100">
        <f t="shared" si="2"/>
        <v>46028</v>
      </c>
      <c r="AP7" s="95" t="s">
        <v>64</v>
      </c>
      <c r="AQ7" s="95" t="s">
        <v>64</v>
      </c>
      <c r="AR7" s="100">
        <v>46235</v>
      </c>
      <c r="AS7" s="92">
        <v>46214</v>
      </c>
      <c r="AT7" s="92">
        <f t="shared" ref="AT7:AT66" si="3">IF(AND(Y7=1,AD7=1),AS7+AF7,AS7)</f>
        <v>46214</v>
      </c>
      <c r="AU7" s="94" t="s">
        <v>68</v>
      </c>
      <c r="AV7" s="86" t="s">
        <v>64</v>
      </c>
      <c r="AW7" s="95" t="s">
        <v>137</v>
      </c>
      <c r="AX7" s="77" t="s">
        <v>138</v>
      </c>
      <c r="AY7" s="95" t="s">
        <v>71</v>
      </c>
      <c r="AZ7" s="102" t="s">
        <v>139</v>
      </c>
      <c r="BA7" s="95" t="s">
        <v>64</v>
      </c>
      <c r="BB7" s="95"/>
      <c r="BC7" s="95" t="s">
        <v>71</v>
      </c>
      <c r="BD7" s="95" t="s">
        <v>73</v>
      </c>
    </row>
    <row r="8" spans="1:62" ht="81" customHeight="1" x14ac:dyDescent="0.25">
      <c r="A8" s="95" t="s">
        <v>113</v>
      </c>
      <c r="B8" s="1">
        <v>2026</v>
      </c>
      <c r="C8" s="103" t="s">
        <v>140</v>
      </c>
      <c r="D8" s="86" t="s">
        <v>54</v>
      </c>
      <c r="E8" s="101" t="s">
        <v>140</v>
      </c>
      <c r="F8" s="95" t="s">
        <v>130</v>
      </c>
      <c r="G8" s="100">
        <v>46028</v>
      </c>
      <c r="H8" s="86" t="s">
        <v>141</v>
      </c>
      <c r="I8" s="86" t="s">
        <v>132</v>
      </c>
      <c r="J8" s="86">
        <v>39708096</v>
      </c>
      <c r="K8" s="86" t="s">
        <v>64</v>
      </c>
      <c r="L8" s="86" t="s">
        <v>64</v>
      </c>
      <c r="M8" s="86" t="s">
        <v>142</v>
      </c>
      <c r="N8" s="86" t="s">
        <v>143</v>
      </c>
      <c r="O8" s="95" t="s">
        <v>144</v>
      </c>
      <c r="P8" s="65">
        <v>48766320</v>
      </c>
      <c r="Q8" s="90">
        <v>10</v>
      </c>
      <c r="R8" s="65" t="s">
        <v>145</v>
      </c>
      <c r="S8" s="97" t="s">
        <v>64</v>
      </c>
      <c r="T8" s="97" t="s">
        <v>64</v>
      </c>
      <c r="U8" s="95" t="s">
        <v>64</v>
      </c>
      <c r="V8" s="98" t="s">
        <v>146</v>
      </c>
      <c r="X8" s="95" t="s">
        <v>67</v>
      </c>
      <c r="Y8" s="95" t="s">
        <v>64</v>
      </c>
      <c r="Z8" s="95" t="s">
        <v>64</v>
      </c>
      <c r="AA8" s="93">
        <v>0</v>
      </c>
      <c r="AB8" s="65">
        <f t="shared" si="1"/>
        <v>48766320</v>
      </c>
      <c r="AC8" s="99" t="s">
        <v>64</v>
      </c>
      <c r="AD8" s="95" t="s">
        <v>64</v>
      </c>
      <c r="AE8" s="95" t="s">
        <v>64</v>
      </c>
      <c r="AF8" s="95" t="s">
        <v>64</v>
      </c>
      <c r="AG8" s="95" t="s">
        <v>64</v>
      </c>
      <c r="AH8" s="95" t="s">
        <v>64</v>
      </c>
      <c r="AI8" s="95" t="s">
        <v>64</v>
      </c>
      <c r="AJ8" s="95" t="s">
        <v>64</v>
      </c>
      <c r="AK8" s="95" t="s">
        <v>64</v>
      </c>
      <c r="AL8" s="95" t="s">
        <v>64</v>
      </c>
      <c r="AM8" s="95" t="s">
        <v>64</v>
      </c>
      <c r="AN8" s="95" t="s">
        <v>95</v>
      </c>
      <c r="AO8" s="100">
        <f t="shared" si="2"/>
        <v>46028</v>
      </c>
      <c r="AP8" s="95" t="s">
        <v>64</v>
      </c>
      <c r="AQ8" s="95" t="s">
        <v>64</v>
      </c>
      <c r="AR8" s="100">
        <v>46235</v>
      </c>
      <c r="AS8" s="92">
        <v>46214</v>
      </c>
      <c r="AT8" s="92">
        <f t="shared" si="3"/>
        <v>46214</v>
      </c>
      <c r="AU8" s="94" t="s">
        <v>68</v>
      </c>
      <c r="AV8" s="86" t="s">
        <v>64</v>
      </c>
      <c r="AW8" s="95" t="s">
        <v>147</v>
      </c>
      <c r="AX8" s="95" t="s">
        <v>148</v>
      </c>
      <c r="AY8" s="95" t="s">
        <v>71</v>
      </c>
      <c r="AZ8" s="102" t="s">
        <v>149</v>
      </c>
      <c r="BA8" s="95" t="s">
        <v>64</v>
      </c>
      <c r="BB8" s="95"/>
      <c r="BC8" s="95" t="s">
        <v>71</v>
      </c>
      <c r="BD8" s="95" t="s">
        <v>73</v>
      </c>
    </row>
    <row r="9" spans="1:62" ht="81" customHeight="1" x14ac:dyDescent="0.25">
      <c r="A9" s="86" t="s">
        <v>150</v>
      </c>
      <c r="B9" s="1">
        <v>2026</v>
      </c>
      <c r="C9" s="88" t="s">
        <v>151</v>
      </c>
      <c r="D9" s="86" t="s">
        <v>54</v>
      </c>
      <c r="E9" s="101" t="s">
        <v>152</v>
      </c>
      <c r="F9" s="95" t="s">
        <v>130</v>
      </c>
      <c r="G9" s="100">
        <v>46028</v>
      </c>
      <c r="H9" s="86" t="s">
        <v>153</v>
      </c>
      <c r="I9" s="86" t="s">
        <v>132</v>
      </c>
      <c r="J9" s="86">
        <v>1075681514</v>
      </c>
      <c r="K9" s="86" t="s">
        <v>64</v>
      </c>
      <c r="L9" s="86" t="s">
        <v>64</v>
      </c>
      <c r="M9" s="86" t="s">
        <v>142</v>
      </c>
      <c r="N9" s="86" t="s">
        <v>154</v>
      </c>
      <c r="O9" s="95" t="s">
        <v>155</v>
      </c>
      <c r="P9" s="65">
        <v>48000000</v>
      </c>
      <c r="Q9" s="90">
        <v>10</v>
      </c>
      <c r="R9" s="65" t="s">
        <v>156</v>
      </c>
      <c r="S9" s="97" t="s">
        <v>64</v>
      </c>
      <c r="T9" s="97" t="s">
        <v>64</v>
      </c>
      <c r="U9" s="95" t="s">
        <v>64</v>
      </c>
      <c r="V9" s="98" t="s">
        <v>157</v>
      </c>
      <c r="X9" s="95" t="s">
        <v>67</v>
      </c>
      <c r="Y9" s="95" t="s">
        <v>64</v>
      </c>
      <c r="Z9" s="95" t="s">
        <v>64</v>
      </c>
      <c r="AA9" s="93">
        <v>0</v>
      </c>
      <c r="AB9" s="65">
        <f t="shared" si="1"/>
        <v>48000000</v>
      </c>
      <c r="AC9" s="99" t="s">
        <v>64</v>
      </c>
      <c r="AD9" s="95" t="s">
        <v>64</v>
      </c>
      <c r="AE9" s="95" t="s">
        <v>64</v>
      </c>
      <c r="AF9" s="95" t="s">
        <v>64</v>
      </c>
      <c r="AG9" s="95" t="s">
        <v>64</v>
      </c>
      <c r="AH9" s="95" t="s">
        <v>64</v>
      </c>
      <c r="AI9" s="95" t="s">
        <v>64</v>
      </c>
      <c r="AJ9" s="95" t="s">
        <v>64</v>
      </c>
      <c r="AK9" s="95" t="s">
        <v>64</v>
      </c>
      <c r="AL9" s="95" t="s">
        <v>64</v>
      </c>
      <c r="AM9" s="95" t="s">
        <v>64</v>
      </c>
      <c r="AN9" s="95" t="s">
        <v>95</v>
      </c>
      <c r="AO9" s="100">
        <f t="shared" si="2"/>
        <v>46028</v>
      </c>
      <c r="AP9" s="95" t="s">
        <v>64</v>
      </c>
      <c r="AQ9" s="95" t="s">
        <v>64</v>
      </c>
      <c r="AR9" s="100">
        <v>46235</v>
      </c>
      <c r="AS9" s="92">
        <v>46214</v>
      </c>
      <c r="AT9" s="92">
        <f t="shared" si="3"/>
        <v>46214</v>
      </c>
      <c r="AU9" s="94" t="s">
        <v>68</v>
      </c>
      <c r="AV9" s="86" t="s">
        <v>64</v>
      </c>
      <c r="AW9" s="95" t="s">
        <v>147</v>
      </c>
      <c r="AX9" s="95" t="s">
        <v>148</v>
      </c>
      <c r="AY9" s="95" t="s">
        <v>71</v>
      </c>
      <c r="AZ9" s="102" t="s">
        <v>158</v>
      </c>
      <c r="BA9" s="95" t="s">
        <v>159</v>
      </c>
      <c r="BB9" s="95"/>
      <c r="BC9" s="95" t="s">
        <v>71</v>
      </c>
      <c r="BD9" s="95" t="s">
        <v>73</v>
      </c>
    </row>
    <row r="10" spans="1:62" ht="81" customHeight="1" x14ac:dyDescent="0.25">
      <c r="A10" s="86" t="s">
        <v>160</v>
      </c>
      <c r="B10" s="1">
        <v>2026</v>
      </c>
      <c r="C10" s="103" t="s">
        <v>161</v>
      </c>
      <c r="D10" s="86" t="s">
        <v>54</v>
      </c>
      <c r="E10" s="101" t="s">
        <v>161</v>
      </c>
      <c r="F10" s="95" t="s">
        <v>130</v>
      </c>
      <c r="G10" s="100">
        <v>46028</v>
      </c>
      <c r="H10" s="86" t="s">
        <v>162</v>
      </c>
      <c r="I10" s="86" t="s">
        <v>132</v>
      </c>
      <c r="J10" s="86">
        <v>80157628</v>
      </c>
      <c r="K10" s="86" t="s">
        <v>64</v>
      </c>
      <c r="L10" s="86" t="s">
        <v>64</v>
      </c>
      <c r="M10" s="86" t="s">
        <v>142</v>
      </c>
      <c r="N10" s="86" t="s">
        <v>163</v>
      </c>
      <c r="O10" s="95" t="s">
        <v>164</v>
      </c>
      <c r="P10" s="65">
        <v>55274520</v>
      </c>
      <c r="Q10" s="90">
        <v>10</v>
      </c>
      <c r="R10" s="65" t="s">
        <v>165</v>
      </c>
      <c r="S10" s="97" t="s">
        <v>64</v>
      </c>
      <c r="T10" s="97" t="s">
        <v>64</v>
      </c>
      <c r="U10" s="95" t="s">
        <v>64</v>
      </c>
      <c r="V10" s="98" t="s">
        <v>166</v>
      </c>
      <c r="X10" s="95" t="s">
        <v>67</v>
      </c>
      <c r="Y10" s="95" t="s">
        <v>64</v>
      </c>
      <c r="Z10" s="95" t="s">
        <v>64</v>
      </c>
      <c r="AA10" s="93">
        <v>0</v>
      </c>
      <c r="AB10" s="65">
        <f t="shared" si="1"/>
        <v>55274520</v>
      </c>
      <c r="AC10" s="99" t="s">
        <v>64</v>
      </c>
      <c r="AD10" s="95" t="s">
        <v>64</v>
      </c>
      <c r="AE10" s="95" t="s">
        <v>64</v>
      </c>
      <c r="AF10" s="95" t="s">
        <v>64</v>
      </c>
      <c r="AG10" s="95" t="s">
        <v>64</v>
      </c>
      <c r="AH10" s="95" t="s">
        <v>64</v>
      </c>
      <c r="AI10" s="95" t="s">
        <v>64</v>
      </c>
      <c r="AJ10" s="95" t="s">
        <v>64</v>
      </c>
      <c r="AK10" s="95" t="s">
        <v>64</v>
      </c>
      <c r="AL10" s="95" t="s">
        <v>64</v>
      </c>
      <c r="AM10" s="95" t="s">
        <v>64</v>
      </c>
      <c r="AN10" s="95" t="s">
        <v>95</v>
      </c>
      <c r="AO10" s="100">
        <f t="shared" si="2"/>
        <v>46028</v>
      </c>
      <c r="AP10" s="95" t="s">
        <v>64</v>
      </c>
      <c r="AQ10" s="95" t="s">
        <v>64</v>
      </c>
      <c r="AR10" s="100">
        <v>46235</v>
      </c>
      <c r="AS10" s="92">
        <v>46214</v>
      </c>
      <c r="AT10" s="92">
        <f t="shared" si="3"/>
        <v>46214</v>
      </c>
      <c r="AU10" s="94" t="s">
        <v>68</v>
      </c>
      <c r="AV10" s="86" t="s">
        <v>64</v>
      </c>
      <c r="AW10" s="95" t="s">
        <v>147</v>
      </c>
      <c r="AX10" s="95" t="s">
        <v>148</v>
      </c>
      <c r="AY10" s="95" t="s">
        <v>71</v>
      </c>
      <c r="AZ10" s="102" t="s">
        <v>167</v>
      </c>
      <c r="BA10" s="95" t="s">
        <v>64</v>
      </c>
      <c r="BB10" s="95"/>
      <c r="BC10" s="95" t="s">
        <v>71</v>
      </c>
      <c r="BD10" s="95" t="s">
        <v>73</v>
      </c>
    </row>
    <row r="11" spans="1:62" ht="81" customHeight="1" x14ac:dyDescent="0.25">
      <c r="A11" s="86" t="s">
        <v>160</v>
      </c>
      <c r="B11" s="1">
        <v>2026</v>
      </c>
      <c r="C11" s="103" t="s">
        <v>168</v>
      </c>
      <c r="D11" s="86" t="s">
        <v>54</v>
      </c>
      <c r="E11" s="101" t="s">
        <v>168</v>
      </c>
      <c r="F11" s="95" t="s">
        <v>130</v>
      </c>
      <c r="G11" s="100">
        <v>46028</v>
      </c>
      <c r="H11" s="104" t="s">
        <v>169</v>
      </c>
      <c r="I11" s="86" t="s">
        <v>132</v>
      </c>
      <c r="J11" s="86">
        <v>1077973881</v>
      </c>
      <c r="K11" s="86" t="s">
        <v>64</v>
      </c>
      <c r="L11" s="86" t="s">
        <v>64</v>
      </c>
      <c r="M11" s="86" t="s">
        <v>142</v>
      </c>
      <c r="N11" s="86" t="s">
        <v>154</v>
      </c>
      <c r="O11" s="95" t="s">
        <v>170</v>
      </c>
      <c r="P11" s="65">
        <v>62086750</v>
      </c>
      <c r="Q11" s="90">
        <v>10</v>
      </c>
      <c r="R11" s="65" t="s">
        <v>171</v>
      </c>
      <c r="S11" s="97" t="s">
        <v>64</v>
      </c>
      <c r="T11" s="97" t="s">
        <v>64</v>
      </c>
      <c r="U11" s="95" t="s">
        <v>64</v>
      </c>
      <c r="V11" s="98" t="s">
        <v>172</v>
      </c>
      <c r="X11" s="95" t="s">
        <v>67</v>
      </c>
      <c r="Y11" s="95" t="s">
        <v>64</v>
      </c>
      <c r="Z11" s="95" t="s">
        <v>64</v>
      </c>
      <c r="AA11" s="93">
        <v>0</v>
      </c>
      <c r="AB11" s="65">
        <f t="shared" si="1"/>
        <v>62086750</v>
      </c>
      <c r="AC11" s="99" t="s">
        <v>64</v>
      </c>
      <c r="AD11" s="95" t="s">
        <v>64</v>
      </c>
      <c r="AE11" s="95" t="s">
        <v>64</v>
      </c>
      <c r="AF11" s="95" t="s">
        <v>64</v>
      </c>
      <c r="AG11" s="95" t="s">
        <v>64</v>
      </c>
      <c r="AH11" s="95" t="s">
        <v>64</v>
      </c>
      <c r="AI11" s="95" t="s">
        <v>64</v>
      </c>
      <c r="AJ11" s="95" t="s">
        <v>64</v>
      </c>
      <c r="AK11" s="95" t="s">
        <v>64</v>
      </c>
      <c r="AL11" s="95" t="s">
        <v>64</v>
      </c>
      <c r="AM11" s="95" t="s">
        <v>64</v>
      </c>
      <c r="AN11" s="95" t="s">
        <v>95</v>
      </c>
      <c r="AO11" s="100">
        <f t="shared" si="2"/>
        <v>46028</v>
      </c>
      <c r="AP11" s="95" t="s">
        <v>64</v>
      </c>
      <c r="AQ11" s="95" t="s">
        <v>64</v>
      </c>
      <c r="AR11" s="100">
        <v>46235</v>
      </c>
      <c r="AS11" s="92">
        <v>46214</v>
      </c>
      <c r="AT11" s="92">
        <f t="shared" si="3"/>
        <v>46214</v>
      </c>
      <c r="AU11" s="94" t="s">
        <v>68</v>
      </c>
      <c r="AV11" s="86" t="s">
        <v>64</v>
      </c>
      <c r="AW11" s="95" t="s">
        <v>147</v>
      </c>
      <c r="AX11" s="95" t="s">
        <v>148</v>
      </c>
      <c r="AY11" s="95" t="s">
        <v>71</v>
      </c>
      <c r="AZ11" s="102" t="s">
        <v>173</v>
      </c>
      <c r="BA11" s="95" t="s">
        <v>64</v>
      </c>
      <c r="BB11" s="95"/>
      <c r="BC11" s="95" t="s">
        <v>71</v>
      </c>
      <c r="BD11" s="95" t="s">
        <v>73</v>
      </c>
    </row>
    <row r="12" spans="1:62" ht="81" customHeight="1" x14ac:dyDescent="0.25">
      <c r="A12" s="86" t="s">
        <v>160</v>
      </c>
      <c r="B12" s="1">
        <v>2026</v>
      </c>
      <c r="C12" s="103" t="s">
        <v>174</v>
      </c>
      <c r="D12" s="86" t="s">
        <v>54</v>
      </c>
      <c r="E12" s="101" t="s">
        <v>174</v>
      </c>
      <c r="F12" s="95" t="s">
        <v>130</v>
      </c>
      <c r="G12" s="100">
        <v>46030</v>
      </c>
      <c r="H12" s="104" t="s">
        <v>175</v>
      </c>
      <c r="I12" s="86" t="s">
        <v>132</v>
      </c>
      <c r="J12" s="86">
        <v>1020773826</v>
      </c>
      <c r="K12" s="86" t="s">
        <v>64</v>
      </c>
      <c r="L12" s="86" t="s">
        <v>64</v>
      </c>
      <c r="M12" s="86" t="s">
        <v>142</v>
      </c>
      <c r="N12" s="86" t="s">
        <v>176</v>
      </c>
      <c r="O12" s="95" t="s">
        <v>177</v>
      </c>
      <c r="P12" s="65">
        <v>61149800</v>
      </c>
      <c r="Q12" s="90">
        <v>10</v>
      </c>
      <c r="R12" s="65" t="s">
        <v>178</v>
      </c>
      <c r="S12" s="97" t="s">
        <v>64</v>
      </c>
      <c r="T12" s="97" t="s">
        <v>64</v>
      </c>
      <c r="U12" s="95" t="s">
        <v>64</v>
      </c>
      <c r="V12" s="98" t="s">
        <v>179</v>
      </c>
      <c r="X12" s="95" t="s">
        <v>67</v>
      </c>
      <c r="Y12" s="95" t="s">
        <v>64</v>
      </c>
      <c r="Z12" s="95" t="s">
        <v>64</v>
      </c>
      <c r="AA12" s="93">
        <v>0</v>
      </c>
      <c r="AB12" s="65">
        <f t="shared" si="1"/>
        <v>61149800</v>
      </c>
      <c r="AC12" s="99" t="s">
        <v>64</v>
      </c>
      <c r="AD12" s="95" t="s">
        <v>64</v>
      </c>
      <c r="AE12" s="95" t="s">
        <v>64</v>
      </c>
      <c r="AF12" s="95" t="s">
        <v>64</v>
      </c>
      <c r="AG12" s="95" t="s">
        <v>64</v>
      </c>
      <c r="AH12" s="95" t="s">
        <v>64</v>
      </c>
      <c r="AI12" s="95" t="s">
        <v>64</v>
      </c>
      <c r="AJ12" s="95" t="s">
        <v>64</v>
      </c>
      <c r="AK12" s="95" t="s">
        <v>64</v>
      </c>
      <c r="AL12" s="95" t="s">
        <v>64</v>
      </c>
      <c r="AM12" s="95" t="s">
        <v>64</v>
      </c>
      <c r="AN12" s="95" t="s">
        <v>95</v>
      </c>
      <c r="AO12" s="100">
        <f t="shared" si="2"/>
        <v>46030</v>
      </c>
      <c r="AP12" s="95" t="s">
        <v>64</v>
      </c>
      <c r="AQ12" s="95" t="s">
        <v>64</v>
      </c>
      <c r="AR12" s="100">
        <v>46235</v>
      </c>
      <c r="AS12" s="92">
        <v>46214</v>
      </c>
      <c r="AT12" s="92">
        <f t="shared" si="3"/>
        <v>46214</v>
      </c>
      <c r="AU12" s="94" t="s">
        <v>68</v>
      </c>
      <c r="AV12" s="86" t="s">
        <v>64</v>
      </c>
      <c r="AW12" s="95" t="s">
        <v>147</v>
      </c>
      <c r="AX12" s="95" t="s">
        <v>148</v>
      </c>
      <c r="AY12" s="95" t="s">
        <v>71</v>
      </c>
      <c r="AZ12" s="102" t="s">
        <v>180</v>
      </c>
      <c r="BA12" s="95" t="s">
        <v>64</v>
      </c>
      <c r="BB12" s="95"/>
      <c r="BC12" s="95" t="s">
        <v>71</v>
      </c>
      <c r="BD12" s="95" t="s">
        <v>73</v>
      </c>
    </row>
    <row r="13" spans="1:62" ht="81" customHeight="1" x14ac:dyDescent="0.25">
      <c r="A13" s="86" t="s">
        <v>181</v>
      </c>
      <c r="B13" s="1">
        <v>2026</v>
      </c>
      <c r="C13" s="103" t="s">
        <v>182</v>
      </c>
      <c r="D13" s="86" t="s">
        <v>54</v>
      </c>
      <c r="E13" s="101" t="s">
        <v>183</v>
      </c>
      <c r="F13" s="95" t="s">
        <v>130</v>
      </c>
      <c r="G13" s="100">
        <v>46030</v>
      </c>
      <c r="H13" s="104" t="s">
        <v>184</v>
      </c>
      <c r="I13" s="86" t="s">
        <v>132</v>
      </c>
      <c r="J13" s="86">
        <v>1018450209</v>
      </c>
      <c r="K13" s="86" t="s">
        <v>64</v>
      </c>
      <c r="L13" s="86" t="s">
        <v>64</v>
      </c>
      <c r="M13" s="86" t="s">
        <v>142</v>
      </c>
      <c r="N13" s="86" t="s">
        <v>154</v>
      </c>
      <c r="O13" s="95" t="s">
        <v>185</v>
      </c>
      <c r="P13" s="65">
        <v>69550000</v>
      </c>
      <c r="Q13" s="90">
        <v>10</v>
      </c>
      <c r="R13" s="65" t="s">
        <v>186</v>
      </c>
      <c r="S13" s="97" t="s">
        <v>64</v>
      </c>
      <c r="T13" s="97" t="s">
        <v>64</v>
      </c>
      <c r="U13" s="95" t="s">
        <v>64</v>
      </c>
      <c r="V13" s="98" t="s">
        <v>187</v>
      </c>
      <c r="X13" s="95" t="s">
        <v>67</v>
      </c>
      <c r="Y13" s="95" t="s">
        <v>64</v>
      </c>
      <c r="Z13" s="95" t="s">
        <v>64</v>
      </c>
      <c r="AA13" s="93">
        <v>0</v>
      </c>
      <c r="AB13" s="65">
        <f t="shared" si="1"/>
        <v>69550000</v>
      </c>
      <c r="AC13" s="99" t="s">
        <v>64</v>
      </c>
      <c r="AD13" s="95" t="s">
        <v>64</v>
      </c>
      <c r="AE13" s="95" t="s">
        <v>64</v>
      </c>
      <c r="AF13" s="95" t="s">
        <v>64</v>
      </c>
      <c r="AG13" s="95" t="s">
        <v>64</v>
      </c>
      <c r="AH13" s="95" t="s">
        <v>64</v>
      </c>
      <c r="AI13" s="95" t="s">
        <v>64</v>
      </c>
      <c r="AJ13" s="95" t="s">
        <v>64</v>
      </c>
      <c r="AK13" s="95" t="s">
        <v>64</v>
      </c>
      <c r="AL13" s="95" t="s">
        <v>64</v>
      </c>
      <c r="AM13" s="95" t="s">
        <v>64</v>
      </c>
      <c r="AN13" s="95" t="s">
        <v>95</v>
      </c>
      <c r="AO13" s="100">
        <f t="shared" si="2"/>
        <v>46030</v>
      </c>
      <c r="AP13" s="95" t="s">
        <v>64</v>
      </c>
      <c r="AQ13" s="95" t="s">
        <v>64</v>
      </c>
      <c r="AR13" s="100">
        <v>46266</v>
      </c>
      <c r="AS13" s="92">
        <v>46245</v>
      </c>
      <c r="AT13" s="92">
        <f t="shared" si="3"/>
        <v>46245</v>
      </c>
      <c r="AU13" s="94" t="s">
        <v>68</v>
      </c>
      <c r="AV13" s="86" t="s">
        <v>64</v>
      </c>
      <c r="AW13" s="95" t="s">
        <v>147</v>
      </c>
      <c r="AX13" s="95" t="s">
        <v>148</v>
      </c>
      <c r="AY13" s="95" t="s">
        <v>71</v>
      </c>
      <c r="AZ13" s="102" t="s">
        <v>188</v>
      </c>
      <c r="BA13" s="95" t="s">
        <v>64</v>
      </c>
      <c r="BB13" s="95"/>
      <c r="BC13" s="95" t="s">
        <v>71</v>
      </c>
      <c r="BD13" s="95" t="s">
        <v>73</v>
      </c>
    </row>
    <row r="14" spans="1:62" ht="81" customHeight="1" x14ac:dyDescent="0.25">
      <c r="A14" s="86" t="s">
        <v>181</v>
      </c>
      <c r="B14" s="1">
        <v>2026</v>
      </c>
      <c r="C14" s="103" t="s">
        <v>189</v>
      </c>
      <c r="D14" s="86" t="s">
        <v>54</v>
      </c>
      <c r="E14" s="101" t="s">
        <v>190</v>
      </c>
      <c r="F14" s="95" t="s">
        <v>130</v>
      </c>
      <c r="G14" s="100">
        <v>46028</v>
      </c>
      <c r="H14" s="86" t="s">
        <v>191</v>
      </c>
      <c r="I14" s="86" t="s">
        <v>132</v>
      </c>
      <c r="J14" s="86">
        <v>52430166</v>
      </c>
      <c r="K14" s="86" t="s">
        <v>64</v>
      </c>
      <c r="L14" s="86" t="s">
        <v>64</v>
      </c>
      <c r="M14" s="86" t="s">
        <v>142</v>
      </c>
      <c r="N14" s="86" t="s">
        <v>192</v>
      </c>
      <c r="O14" s="95" t="s">
        <v>193</v>
      </c>
      <c r="P14" s="65">
        <v>50798250</v>
      </c>
      <c r="Q14" s="90">
        <v>10</v>
      </c>
      <c r="R14" s="65" t="s">
        <v>194</v>
      </c>
      <c r="S14" s="97" t="s">
        <v>64</v>
      </c>
      <c r="T14" s="97" t="s">
        <v>64</v>
      </c>
      <c r="U14" s="95" t="s">
        <v>64</v>
      </c>
      <c r="V14" s="98" t="s">
        <v>195</v>
      </c>
      <c r="X14" s="95" t="s">
        <v>67</v>
      </c>
      <c r="Y14" s="95" t="s">
        <v>64</v>
      </c>
      <c r="Z14" s="95" t="s">
        <v>64</v>
      </c>
      <c r="AA14" s="93">
        <v>0</v>
      </c>
      <c r="AB14" s="65">
        <f t="shared" si="1"/>
        <v>50798250</v>
      </c>
      <c r="AC14" s="99" t="s">
        <v>64</v>
      </c>
      <c r="AD14" s="95" t="s">
        <v>64</v>
      </c>
      <c r="AE14" s="95" t="s">
        <v>64</v>
      </c>
      <c r="AF14" s="95" t="s">
        <v>64</v>
      </c>
      <c r="AG14" s="95" t="s">
        <v>64</v>
      </c>
      <c r="AH14" s="95" t="s">
        <v>64</v>
      </c>
      <c r="AI14" s="95" t="s">
        <v>64</v>
      </c>
      <c r="AJ14" s="95" t="s">
        <v>64</v>
      </c>
      <c r="AK14" s="95" t="s">
        <v>64</v>
      </c>
      <c r="AL14" s="95" t="s">
        <v>64</v>
      </c>
      <c r="AM14" s="95" t="s">
        <v>64</v>
      </c>
      <c r="AN14" s="95" t="s">
        <v>95</v>
      </c>
      <c r="AO14" s="100">
        <f t="shared" si="2"/>
        <v>46028</v>
      </c>
      <c r="AP14" s="95" t="s">
        <v>64</v>
      </c>
      <c r="AQ14" s="95" t="s">
        <v>64</v>
      </c>
      <c r="AR14" s="100">
        <v>46235</v>
      </c>
      <c r="AS14" s="92">
        <v>46214</v>
      </c>
      <c r="AT14" s="92">
        <f t="shared" si="3"/>
        <v>46214</v>
      </c>
      <c r="AU14" s="94" t="s">
        <v>68</v>
      </c>
      <c r="AV14" s="86" t="s">
        <v>64</v>
      </c>
      <c r="AW14" s="95" t="s">
        <v>69</v>
      </c>
      <c r="AX14" s="95" t="s">
        <v>70</v>
      </c>
      <c r="AY14" s="95" t="s">
        <v>71</v>
      </c>
      <c r="AZ14" s="102" t="s">
        <v>196</v>
      </c>
      <c r="BA14" s="95" t="s">
        <v>64</v>
      </c>
      <c r="BB14" s="95"/>
      <c r="BC14" s="95" t="s">
        <v>71</v>
      </c>
      <c r="BD14" s="95" t="s">
        <v>73</v>
      </c>
    </row>
    <row r="15" spans="1:62" ht="81" customHeight="1" x14ac:dyDescent="0.25">
      <c r="A15" s="67" t="s">
        <v>197</v>
      </c>
      <c r="B15" s="1">
        <v>2026</v>
      </c>
      <c r="C15" s="103" t="s">
        <v>198</v>
      </c>
      <c r="D15" s="86" t="s">
        <v>54</v>
      </c>
      <c r="E15" s="101" t="s">
        <v>199</v>
      </c>
      <c r="F15" s="95" t="s">
        <v>130</v>
      </c>
      <c r="G15" s="100">
        <v>46029</v>
      </c>
      <c r="H15" s="86" t="s">
        <v>200</v>
      </c>
      <c r="I15" s="87" t="s">
        <v>201</v>
      </c>
      <c r="J15" s="86">
        <v>1070954274</v>
      </c>
      <c r="K15" s="95" t="s">
        <v>64</v>
      </c>
      <c r="L15" s="95" t="s">
        <v>64</v>
      </c>
      <c r="M15" s="95" t="s">
        <v>142</v>
      </c>
      <c r="N15" s="95" t="s">
        <v>202</v>
      </c>
      <c r="O15" s="95" t="s">
        <v>203</v>
      </c>
      <c r="P15" s="65">
        <v>45000000</v>
      </c>
      <c r="Q15" s="90">
        <v>10</v>
      </c>
      <c r="R15" s="65" t="s">
        <v>204</v>
      </c>
      <c r="S15" s="97" t="s">
        <v>64</v>
      </c>
      <c r="T15" s="97" t="s">
        <v>64</v>
      </c>
      <c r="U15" s="95" t="s">
        <v>64</v>
      </c>
      <c r="V15" s="98" t="s">
        <v>205</v>
      </c>
      <c r="X15" s="95" t="s">
        <v>67</v>
      </c>
      <c r="Y15" s="95" t="s">
        <v>64</v>
      </c>
      <c r="Z15" s="95" t="s">
        <v>64</v>
      </c>
      <c r="AA15" s="93">
        <v>0</v>
      </c>
      <c r="AB15" s="65">
        <f t="shared" si="1"/>
        <v>45000000</v>
      </c>
      <c r="AC15" s="99" t="s">
        <v>64</v>
      </c>
      <c r="AD15" s="95" t="s">
        <v>64</v>
      </c>
      <c r="AE15" s="95" t="s">
        <v>64</v>
      </c>
      <c r="AF15" s="95" t="s">
        <v>64</v>
      </c>
      <c r="AG15" s="95" t="s">
        <v>64</v>
      </c>
      <c r="AH15" s="95" t="s">
        <v>64</v>
      </c>
      <c r="AI15" s="95" t="s">
        <v>64</v>
      </c>
      <c r="AJ15" s="95" t="s">
        <v>64</v>
      </c>
      <c r="AK15" s="95" t="s">
        <v>64</v>
      </c>
      <c r="AL15" s="95" t="s">
        <v>64</v>
      </c>
      <c r="AM15" s="95" t="s">
        <v>64</v>
      </c>
      <c r="AN15" s="95" t="s">
        <v>95</v>
      </c>
      <c r="AO15" s="100">
        <f t="shared" si="2"/>
        <v>46029</v>
      </c>
      <c r="AP15" s="95" t="s">
        <v>64</v>
      </c>
      <c r="AQ15" s="95" t="s">
        <v>64</v>
      </c>
      <c r="AR15" s="100">
        <v>46235</v>
      </c>
      <c r="AS15" s="92">
        <v>46214</v>
      </c>
      <c r="AT15" s="92">
        <f t="shared" si="3"/>
        <v>46214</v>
      </c>
      <c r="AU15" s="94" t="s">
        <v>68</v>
      </c>
      <c r="AV15" s="86" t="s">
        <v>64</v>
      </c>
      <c r="AW15" s="95" t="s">
        <v>69</v>
      </c>
      <c r="AX15" s="95" t="s">
        <v>70</v>
      </c>
      <c r="AY15" s="95" t="s">
        <v>71</v>
      </c>
      <c r="AZ15" s="102" t="s">
        <v>206</v>
      </c>
      <c r="BA15" s="95" t="s">
        <v>64</v>
      </c>
      <c r="BB15" s="95"/>
      <c r="BC15" s="95" t="s">
        <v>71</v>
      </c>
      <c r="BD15" s="95" t="s">
        <v>73</v>
      </c>
    </row>
    <row r="16" spans="1:62" ht="81" customHeight="1" x14ac:dyDescent="0.25">
      <c r="A16" s="215" t="s">
        <v>52</v>
      </c>
      <c r="B16" s="182">
        <v>2026</v>
      </c>
      <c r="C16" s="248" t="s">
        <v>207</v>
      </c>
      <c r="D16" s="86" t="s">
        <v>54</v>
      </c>
      <c r="E16" s="101" t="s">
        <v>208</v>
      </c>
      <c r="F16" s="95" t="s">
        <v>130</v>
      </c>
      <c r="G16" s="100">
        <v>46029</v>
      </c>
      <c r="H16" s="86" t="s">
        <v>209</v>
      </c>
      <c r="I16" s="86" t="s">
        <v>132</v>
      </c>
      <c r="J16" s="86">
        <v>1003967153</v>
      </c>
      <c r="K16" s="86" t="s">
        <v>64</v>
      </c>
      <c r="L16" s="86" t="s">
        <v>64</v>
      </c>
      <c r="M16" s="86" t="s">
        <v>142</v>
      </c>
      <c r="N16" s="86" t="s">
        <v>210</v>
      </c>
      <c r="O16" s="95" t="s">
        <v>211</v>
      </c>
      <c r="P16" s="65">
        <v>45154000</v>
      </c>
      <c r="Q16" s="90">
        <v>10</v>
      </c>
      <c r="R16" s="65" t="s">
        <v>212</v>
      </c>
      <c r="S16" s="97" t="s">
        <v>64</v>
      </c>
      <c r="T16" s="97" t="s">
        <v>64</v>
      </c>
      <c r="U16" s="95" t="s">
        <v>64</v>
      </c>
      <c r="V16" s="98" t="s">
        <v>213</v>
      </c>
      <c r="X16" s="95" t="s">
        <v>67</v>
      </c>
      <c r="Y16" s="95" t="s">
        <v>64</v>
      </c>
      <c r="Z16" s="95" t="s">
        <v>64</v>
      </c>
      <c r="AA16" s="93">
        <v>0</v>
      </c>
      <c r="AB16" s="65">
        <f t="shared" si="1"/>
        <v>45154000</v>
      </c>
      <c r="AC16" s="99" t="s">
        <v>64</v>
      </c>
      <c r="AD16" s="95" t="s">
        <v>64</v>
      </c>
      <c r="AE16" s="95" t="s">
        <v>64</v>
      </c>
      <c r="AF16" s="95" t="s">
        <v>64</v>
      </c>
      <c r="AG16" s="95" t="s">
        <v>64</v>
      </c>
      <c r="AH16" s="95" t="s">
        <v>64</v>
      </c>
      <c r="AI16" s="95" t="s">
        <v>64</v>
      </c>
      <c r="AJ16" s="95" t="s">
        <v>64</v>
      </c>
      <c r="AK16" s="95" t="s">
        <v>64</v>
      </c>
      <c r="AL16" s="95" t="s">
        <v>64</v>
      </c>
      <c r="AM16" s="95" t="s">
        <v>64</v>
      </c>
      <c r="AN16" s="95" t="s">
        <v>95</v>
      </c>
      <c r="AO16" s="100">
        <f t="shared" si="2"/>
        <v>46029</v>
      </c>
      <c r="AP16" s="95" t="s">
        <v>64</v>
      </c>
      <c r="AQ16" s="95" t="s">
        <v>64</v>
      </c>
      <c r="AR16" s="100">
        <v>46235</v>
      </c>
      <c r="AS16" s="92">
        <v>46214</v>
      </c>
      <c r="AT16" s="92">
        <f t="shared" si="3"/>
        <v>46214</v>
      </c>
      <c r="AU16" s="94" t="s">
        <v>68</v>
      </c>
      <c r="AV16" s="86" t="s">
        <v>64</v>
      </c>
      <c r="AW16" s="95" t="s">
        <v>69</v>
      </c>
      <c r="AX16" s="95" t="s">
        <v>70</v>
      </c>
      <c r="AY16" s="95" t="s">
        <v>71</v>
      </c>
      <c r="AZ16" s="102" t="s">
        <v>214</v>
      </c>
      <c r="BA16" s="95" t="s">
        <v>64</v>
      </c>
      <c r="BB16" s="95"/>
      <c r="BC16" s="95" t="s">
        <v>71</v>
      </c>
      <c r="BD16" s="95" t="s">
        <v>73</v>
      </c>
    </row>
    <row r="17" spans="1:57" ht="81" customHeight="1" x14ac:dyDescent="0.25">
      <c r="A17" s="215" t="s">
        <v>52</v>
      </c>
      <c r="B17" s="182">
        <v>2026</v>
      </c>
      <c r="C17" s="248" t="s">
        <v>215</v>
      </c>
      <c r="D17" s="86" t="s">
        <v>54</v>
      </c>
      <c r="E17" s="101" t="s">
        <v>216</v>
      </c>
      <c r="F17" s="95" t="s">
        <v>130</v>
      </c>
      <c r="G17" s="100">
        <v>46030</v>
      </c>
      <c r="H17" s="86" t="s">
        <v>217</v>
      </c>
      <c r="I17" s="86" t="s">
        <v>132</v>
      </c>
      <c r="J17" s="86">
        <v>1071914142</v>
      </c>
      <c r="K17" s="86" t="s">
        <v>64</v>
      </c>
      <c r="L17" s="86" t="s">
        <v>64</v>
      </c>
      <c r="M17" s="86" t="s">
        <v>142</v>
      </c>
      <c r="N17" s="86" t="s">
        <v>210</v>
      </c>
      <c r="O17" s="95" t="s">
        <v>218</v>
      </c>
      <c r="P17" s="65">
        <v>26076430</v>
      </c>
      <c r="Q17" s="90">
        <v>10</v>
      </c>
      <c r="R17" s="65" t="s">
        <v>219</v>
      </c>
      <c r="S17" s="97" t="s">
        <v>64</v>
      </c>
      <c r="T17" s="97" t="s">
        <v>64</v>
      </c>
      <c r="U17" s="95" t="s">
        <v>64</v>
      </c>
      <c r="V17" s="98" t="s">
        <v>220</v>
      </c>
      <c r="X17" s="95" t="s">
        <v>67</v>
      </c>
      <c r="Y17" s="95" t="s">
        <v>64</v>
      </c>
      <c r="Z17" s="95" t="s">
        <v>64</v>
      </c>
      <c r="AA17" s="93">
        <v>0</v>
      </c>
      <c r="AB17" s="65">
        <f t="shared" si="1"/>
        <v>26076430</v>
      </c>
      <c r="AC17" s="99" t="s">
        <v>64</v>
      </c>
      <c r="AD17" s="95" t="s">
        <v>64</v>
      </c>
      <c r="AE17" s="95" t="s">
        <v>64</v>
      </c>
      <c r="AF17" s="95" t="s">
        <v>64</v>
      </c>
      <c r="AG17" s="95" t="s">
        <v>64</v>
      </c>
      <c r="AH17" s="95" t="s">
        <v>64</v>
      </c>
      <c r="AI17" s="95" t="s">
        <v>64</v>
      </c>
      <c r="AJ17" s="95" t="s">
        <v>64</v>
      </c>
      <c r="AK17" s="95" t="s">
        <v>64</v>
      </c>
      <c r="AL17" s="95" t="s">
        <v>64</v>
      </c>
      <c r="AM17" s="95" t="s">
        <v>64</v>
      </c>
      <c r="AN17" s="95" t="s">
        <v>95</v>
      </c>
      <c r="AO17" s="100">
        <f t="shared" si="2"/>
        <v>46030</v>
      </c>
      <c r="AP17" s="95" t="s">
        <v>64</v>
      </c>
      <c r="AQ17" s="95" t="s">
        <v>64</v>
      </c>
      <c r="AR17" s="100">
        <v>46266</v>
      </c>
      <c r="AS17" s="92">
        <v>46245</v>
      </c>
      <c r="AT17" s="92">
        <f t="shared" si="3"/>
        <v>46245</v>
      </c>
      <c r="AU17" s="94" t="s">
        <v>68</v>
      </c>
      <c r="AV17" s="86" t="s">
        <v>64</v>
      </c>
      <c r="AW17" s="95" t="s">
        <v>69</v>
      </c>
      <c r="AX17" s="95" t="s">
        <v>70</v>
      </c>
      <c r="AY17" s="95" t="s">
        <v>71</v>
      </c>
      <c r="AZ17" s="102" t="s">
        <v>221</v>
      </c>
      <c r="BA17" s="95" t="s">
        <v>64</v>
      </c>
      <c r="BB17" s="95"/>
      <c r="BC17" s="95" t="s">
        <v>71</v>
      </c>
      <c r="BD17" s="95" t="s">
        <v>73</v>
      </c>
    </row>
    <row r="18" spans="1:57" ht="81" customHeight="1" x14ac:dyDescent="0.25">
      <c r="A18" s="215" t="s">
        <v>52</v>
      </c>
      <c r="B18" s="182">
        <v>2026</v>
      </c>
      <c r="C18" s="248" t="s">
        <v>222</v>
      </c>
      <c r="D18" s="86" t="s">
        <v>54</v>
      </c>
      <c r="E18" s="101" t="s">
        <v>223</v>
      </c>
      <c r="F18" s="95" t="s">
        <v>130</v>
      </c>
      <c r="G18" s="100">
        <v>46029</v>
      </c>
      <c r="H18" s="104" t="s">
        <v>224</v>
      </c>
      <c r="I18" s="86" t="s">
        <v>132</v>
      </c>
      <c r="J18" s="86">
        <v>1014478956</v>
      </c>
      <c r="K18" s="86" t="s">
        <v>64</v>
      </c>
      <c r="L18" s="86" t="s">
        <v>64</v>
      </c>
      <c r="M18" s="86" t="s">
        <v>142</v>
      </c>
      <c r="N18" s="86" t="s">
        <v>210</v>
      </c>
      <c r="O18" s="95" t="s">
        <v>225</v>
      </c>
      <c r="P18" s="65">
        <v>28785675</v>
      </c>
      <c r="Q18" s="90">
        <v>10</v>
      </c>
      <c r="R18" s="65" t="s">
        <v>226</v>
      </c>
      <c r="S18" s="97" t="s">
        <v>64</v>
      </c>
      <c r="T18" s="97" t="s">
        <v>64</v>
      </c>
      <c r="U18" s="95" t="s">
        <v>64</v>
      </c>
      <c r="V18" s="98" t="s">
        <v>227</v>
      </c>
      <c r="X18" s="95" t="s">
        <v>67</v>
      </c>
      <c r="Y18" s="95" t="s">
        <v>64</v>
      </c>
      <c r="Z18" s="95" t="s">
        <v>64</v>
      </c>
      <c r="AA18" s="93">
        <v>0</v>
      </c>
      <c r="AB18" s="65">
        <f t="shared" si="1"/>
        <v>28785675</v>
      </c>
      <c r="AC18" s="99" t="s">
        <v>64</v>
      </c>
      <c r="AD18" s="95" t="s">
        <v>64</v>
      </c>
      <c r="AE18" s="95" t="s">
        <v>64</v>
      </c>
      <c r="AF18" s="95" t="s">
        <v>64</v>
      </c>
      <c r="AG18" s="95" t="s">
        <v>64</v>
      </c>
      <c r="AH18" s="95" t="s">
        <v>64</v>
      </c>
      <c r="AI18" s="95" t="s">
        <v>64</v>
      </c>
      <c r="AJ18" s="95" t="s">
        <v>64</v>
      </c>
      <c r="AK18" s="95" t="s">
        <v>64</v>
      </c>
      <c r="AL18" s="95" t="s">
        <v>64</v>
      </c>
      <c r="AM18" s="95" t="s">
        <v>64</v>
      </c>
      <c r="AN18" s="95" t="s">
        <v>95</v>
      </c>
      <c r="AO18" s="100">
        <f t="shared" si="2"/>
        <v>46029</v>
      </c>
      <c r="AP18" s="95" t="s">
        <v>64</v>
      </c>
      <c r="AQ18" s="95" t="s">
        <v>64</v>
      </c>
      <c r="AR18" s="100">
        <v>46235</v>
      </c>
      <c r="AS18" s="92">
        <v>46214</v>
      </c>
      <c r="AT18" s="92">
        <f t="shared" si="3"/>
        <v>46214</v>
      </c>
      <c r="AU18" s="94" t="s">
        <v>68</v>
      </c>
      <c r="AV18" s="86" t="s">
        <v>64</v>
      </c>
      <c r="AW18" s="95" t="s">
        <v>69</v>
      </c>
      <c r="AX18" s="95" t="s">
        <v>70</v>
      </c>
      <c r="AY18" s="95" t="s">
        <v>71</v>
      </c>
      <c r="AZ18" s="102" t="s">
        <v>228</v>
      </c>
      <c r="BA18" s="95" t="s">
        <v>64</v>
      </c>
      <c r="BB18" s="95"/>
      <c r="BC18" s="95" t="s">
        <v>71</v>
      </c>
      <c r="BD18" s="95" t="s">
        <v>73</v>
      </c>
    </row>
    <row r="19" spans="1:57" ht="81" customHeight="1" x14ac:dyDescent="0.25">
      <c r="A19" s="215" t="s">
        <v>52</v>
      </c>
      <c r="B19" s="182">
        <v>2026</v>
      </c>
      <c r="C19" s="248" t="s">
        <v>229</v>
      </c>
      <c r="D19" s="86" t="s">
        <v>54</v>
      </c>
      <c r="E19" s="101" t="s">
        <v>230</v>
      </c>
      <c r="F19" s="95" t="s">
        <v>130</v>
      </c>
      <c r="G19" s="100">
        <v>46030</v>
      </c>
      <c r="H19" s="104" t="s">
        <v>231</v>
      </c>
      <c r="I19" s="86" t="s">
        <v>118</v>
      </c>
      <c r="J19" s="86">
        <v>900905675</v>
      </c>
      <c r="K19" s="105"/>
      <c r="L19" s="105"/>
      <c r="M19" s="105"/>
      <c r="N19" s="105"/>
      <c r="O19" s="95" t="s">
        <v>232</v>
      </c>
      <c r="P19" s="65">
        <v>109400508</v>
      </c>
      <c r="Q19" s="90">
        <v>10</v>
      </c>
      <c r="R19" s="97" t="s">
        <v>233</v>
      </c>
      <c r="S19" s="97" t="s">
        <v>234</v>
      </c>
      <c r="T19" s="97" t="s">
        <v>64</v>
      </c>
      <c r="U19" s="95" t="s">
        <v>235</v>
      </c>
      <c r="V19" s="98" t="s">
        <v>236</v>
      </c>
      <c r="W19" s="1" t="s">
        <v>64</v>
      </c>
      <c r="X19" s="95" t="s">
        <v>237</v>
      </c>
      <c r="Y19" s="95" t="s">
        <v>64</v>
      </c>
      <c r="Z19" s="95" t="s">
        <v>64</v>
      </c>
      <c r="AA19" s="93">
        <v>0</v>
      </c>
      <c r="AB19" s="65">
        <f t="shared" si="1"/>
        <v>109400508</v>
      </c>
      <c r="AC19" s="99" t="s">
        <v>64</v>
      </c>
      <c r="AD19" s="95" t="s">
        <v>64</v>
      </c>
      <c r="AE19" s="95" t="s">
        <v>64</v>
      </c>
      <c r="AF19" s="95" t="s">
        <v>64</v>
      </c>
      <c r="AG19" s="95" t="s">
        <v>64</v>
      </c>
      <c r="AH19" s="95" t="s">
        <v>64</v>
      </c>
      <c r="AI19" s="95" t="s">
        <v>64</v>
      </c>
      <c r="AJ19" s="95" t="s">
        <v>64</v>
      </c>
      <c r="AK19" s="95" t="s">
        <v>64</v>
      </c>
      <c r="AL19" s="95" t="s">
        <v>64</v>
      </c>
      <c r="AM19" s="95" t="s">
        <v>64</v>
      </c>
      <c r="AN19" s="95" t="s">
        <v>95</v>
      </c>
      <c r="AO19" s="100">
        <f t="shared" si="2"/>
        <v>46030</v>
      </c>
      <c r="AP19" s="95" t="s">
        <v>64</v>
      </c>
      <c r="AQ19" s="95" t="s">
        <v>64</v>
      </c>
      <c r="AR19" s="95"/>
      <c r="AS19" s="86"/>
      <c r="AT19" s="92">
        <f>IF(AND(Y19=1,AD19=1),AS19+AF19,AS19)</f>
        <v>0</v>
      </c>
      <c r="AU19" s="94" t="s">
        <v>68</v>
      </c>
      <c r="AV19" s="86" t="s">
        <v>64</v>
      </c>
      <c r="AW19" s="101" t="s">
        <v>238</v>
      </c>
      <c r="AX19" s="77" t="s">
        <v>138</v>
      </c>
      <c r="AY19" s="95" t="s">
        <v>71</v>
      </c>
      <c r="AZ19" s="102" t="s">
        <v>239</v>
      </c>
      <c r="BA19" s="95" t="s">
        <v>64</v>
      </c>
      <c r="BB19" s="95"/>
      <c r="BC19" s="95" t="s">
        <v>71</v>
      </c>
      <c r="BD19" s="95" t="s">
        <v>128</v>
      </c>
    </row>
    <row r="20" spans="1:57" ht="81" customHeight="1" x14ac:dyDescent="0.25">
      <c r="A20" s="215" t="s">
        <v>52</v>
      </c>
      <c r="B20" s="221">
        <v>2026</v>
      </c>
      <c r="C20" s="248" t="s">
        <v>240</v>
      </c>
      <c r="D20" s="86" t="s">
        <v>54</v>
      </c>
      <c r="E20" s="101" t="s">
        <v>241</v>
      </c>
      <c r="F20" s="95" t="s">
        <v>130</v>
      </c>
      <c r="G20" s="100">
        <v>46029</v>
      </c>
      <c r="H20" s="86" t="s">
        <v>242</v>
      </c>
      <c r="I20" s="86" t="s">
        <v>132</v>
      </c>
      <c r="J20" s="86">
        <v>1032436615</v>
      </c>
      <c r="K20" s="86" t="s">
        <v>64</v>
      </c>
      <c r="L20" s="86" t="s">
        <v>64</v>
      </c>
      <c r="M20" s="86" t="s">
        <v>142</v>
      </c>
      <c r="N20" s="86" t="s">
        <v>243</v>
      </c>
      <c r="O20" s="95" t="s">
        <v>244</v>
      </c>
      <c r="P20" s="65">
        <v>66950000</v>
      </c>
      <c r="Q20" s="90">
        <v>10</v>
      </c>
      <c r="R20" s="65" t="s">
        <v>245</v>
      </c>
      <c r="S20" s="97" t="s">
        <v>64</v>
      </c>
      <c r="T20" s="97" t="s">
        <v>64</v>
      </c>
      <c r="U20" s="95" t="s">
        <v>246</v>
      </c>
      <c r="V20" s="98" t="s">
        <v>247</v>
      </c>
      <c r="W20" s="95" t="s">
        <v>64</v>
      </c>
      <c r="X20" s="95" t="s">
        <v>67</v>
      </c>
      <c r="Y20" s="95" t="s">
        <v>64</v>
      </c>
      <c r="Z20" s="95" t="s">
        <v>64</v>
      </c>
      <c r="AA20" s="93">
        <v>0</v>
      </c>
      <c r="AB20" s="65">
        <f t="shared" si="1"/>
        <v>66950000</v>
      </c>
      <c r="AC20" s="99" t="s">
        <v>64</v>
      </c>
      <c r="AD20" s="95" t="s">
        <v>64</v>
      </c>
      <c r="AE20" s="95" t="s">
        <v>64</v>
      </c>
      <c r="AF20" s="95" t="s">
        <v>64</v>
      </c>
      <c r="AG20" s="95" t="s">
        <v>64</v>
      </c>
      <c r="AH20" s="95" t="s">
        <v>64</v>
      </c>
      <c r="AI20" s="95" t="s">
        <v>64</v>
      </c>
      <c r="AJ20" s="95" t="s">
        <v>64</v>
      </c>
      <c r="AK20" s="95" t="s">
        <v>64</v>
      </c>
      <c r="AL20" s="95" t="s">
        <v>64</v>
      </c>
      <c r="AM20" s="95" t="s">
        <v>64</v>
      </c>
      <c r="AN20" s="95" t="s">
        <v>95</v>
      </c>
      <c r="AO20" s="100">
        <f t="shared" si="2"/>
        <v>46029</v>
      </c>
      <c r="AP20" s="95" t="s">
        <v>64</v>
      </c>
      <c r="AQ20" s="95" t="s">
        <v>64</v>
      </c>
      <c r="AR20" s="100">
        <v>46235</v>
      </c>
      <c r="AS20" s="92">
        <v>46214</v>
      </c>
      <c r="AT20" s="92">
        <f t="shared" si="3"/>
        <v>46214</v>
      </c>
      <c r="AU20" s="94" t="s">
        <v>68</v>
      </c>
      <c r="AV20" s="86" t="s">
        <v>64</v>
      </c>
      <c r="AW20" s="95" t="s">
        <v>147</v>
      </c>
      <c r="AX20" s="95" t="s">
        <v>148</v>
      </c>
      <c r="AY20" s="95" t="s">
        <v>71</v>
      </c>
      <c r="AZ20" s="102" t="s">
        <v>248</v>
      </c>
      <c r="BA20" s="95" t="s">
        <v>64</v>
      </c>
      <c r="BB20" s="95"/>
      <c r="BC20" s="95" t="s">
        <v>71</v>
      </c>
      <c r="BD20" s="95" t="s">
        <v>73</v>
      </c>
    </row>
    <row r="21" spans="1:57" s="420" customFormat="1" ht="81" customHeight="1" x14ac:dyDescent="0.25">
      <c r="A21" s="536" t="s">
        <v>249</v>
      </c>
      <c r="B21" s="421">
        <v>2026</v>
      </c>
      <c r="C21" s="537" t="s">
        <v>250</v>
      </c>
      <c r="D21" s="409" t="s">
        <v>54</v>
      </c>
      <c r="E21" s="410" t="s">
        <v>251</v>
      </c>
      <c r="F21" s="409" t="s">
        <v>130</v>
      </c>
      <c r="G21" s="411">
        <v>46030</v>
      </c>
      <c r="H21" s="409" t="s">
        <v>252</v>
      </c>
      <c r="I21" s="409" t="s">
        <v>132</v>
      </c>
      <c r="J21" s="409">
        <v>900774964</v>
      </c>
      <c r="K21" s="409" t="s">
        <v>64</v>
      </c>
      <c r="L21" s="409" t="s">
        <v>64</v>
      </c>
      <c r="M21" s="409" t="s">
        <v>142</v>
      </c>
      <c r="N21" s="409" t="s">
        <v>60</v>
      </c>
      <c r="O21" s="409" t="s">
        <v>253</v>
      </c>
      <c r="P21" s="412">
        <v>41000000</v>
      </c>
      <c r="Q21" s="413">
        <v>10</v>
      </c>
      <c r="R21" s="414" t="s">
        <v>254</v>
      </c>
      <c r="S21" s="414" t="s">
        <v>64</v>
      </c>
      <c r="T21" s="414" t="s">
        <v>64</v>
      </c>
      <c r="U21" s="409" t="s">
        <v>255</v>
      </c>
      <c r="V21" s="415" t="s">
        <v>256</v>
      </c>
      <c r="W21" s="409" t="s">
        <v>64</v>
      </c>
      <c r="X21" s="409" t="s">
        <v>67</v>
      </c>
      <c r="Y21" s="409">
        <v>1</v>
      </c>
      <c r="Z21" s="411">
        <v>46272</v>
      </c>
      <c r="AA21" s="423">
        <v>20499350</v>
      </c>
      <c r="AB21" s="412">
        <f t="shared" si="1"/>
        <v>61499350</v>
      </c>
      <c r="AC21" s="416" t="s">
        <v>64</v>
      </c>
      <c r="AD21" s="409" t="s">
        <v>64</v>
      </c>
      <c r="AE21" s="409" t="s">
        <v>64</v>
      </c>
      <c r="AF21" s="409" t="s">
        <v>64</v>
      </c>
      <c r="AG21" s="409" t="s">
        <v>64</v>
      </c>
      <c r="AH21" s="409" t="s">
        <v>64</v>
      </c>
      <c r="AI21" s="409" t="s">
        <v>64</v>
      </c>
      <c r="AJ21" s="409" t="s">
        <v>64</v>
      </c>
      <c r="AK21" s="409" t="s">
        <v>64</v>
      </c>
      <c r="AL21" s="409" t="s">
        <v>64</v>
      </c>
      <c r="AM21" s="409" t="s">
        <v>64</v>
      </c>
      <c r="AN21" s="409" t="s">
        <v>95</v>
      </c>
      <c r="AO21" s="411">
        <f t="shared" si="2"/>
        <v>46030</v>
      </c>
      <c r="AP21" s="409" t="s">
        <v>64</v>
      </c>
      <c r="AQ21" s="409" t="s">
        <v>64</v>
      </c>
      <c r="AR21" s="411">
        <v>46036</v>
      </c>
      <c r="AS21" s="409" t="s">
        <v>96</v>
      </c>
      <c r="AT21" s="411" t="str">
        <f t="shared" si="3"/>
        <v>31/12/2026</v>
      </c>
      <c r="AU21" s="417" t="s">
        <v>68</v>
      </c>
      <c r="AV21" s="409" t="s">
        <v>64</v>
      </c>
      <c r="AW21" s="409" t="s">
        <v>69</v>
      </c>
      <c r="AX21" s="409" t="s">
        <v>70</v>
      </c>
      <c r="AY21" s="409" t="s">
        <v>71</v>
      </c>
      <c r="AZ21" s="418" t="s">
        <v>257</v>
      </c>
      <c r="BA21" s="409" t="s">
        <v>64</v>
      </c>
      <c r="BB21" s="409"/>
      <c r="BC21" s="409" t="s">
        <v>71</v>
      </c>
      <c r="BD21" s="409" t="s">
        <v>73</v>
      </c>
      <c r="BE21" s="419"/>
    </row>
    <row r="22" spans="1:57" ht="81" customHeight="1" x14ac:dyDescent="0.25">
      <c r="A22" s="76" t="s">
        <v>258</v>
      </c>
      <c r="B22" s="182">
        <v>2026</v>
      </c>
      <c r="C22" s="248" t="s">
        <v>259</v>
      </c>
      <c r="D22" s="86" t="s">
        <v>54</v>
      </c>
      <c r="E22" s="101" t="s">
        <v>260</v>
      </c>
      <c r="F22" s="95" t="s">
        <v>130</v>
      </c>
      <c r="G22" s="100">
        <v>46030</v>
      </c>
      <c r="H22" s="86" t="s">
        <v>261</v>
      </c>
      <c r="I22" s="86" t="s">
        <v>57</v>
      </c>
      <c r="J22" s="86">
        <v>900314764</v>
      </c>
      <c r="K22" s="86" t="s">
        <v>262</v>
      </c>
      <c r="L22" s="86">
        <v>1016070657</v>
      </c>
      <c r="M22" s="86" t="s">
        <v>59</v>
      </c>
      <c r="N22" s="86" t="s">
        <v>60</v>
      </c>
      <c r="O22" s="95" t="s">
        <v>263</v>
      </c>
      <c r="P22" s="65">
        <v>66338400</v>
      </c>
      <c r="Q22" s="90">
        <v>10</v>
      </c>
      <c r="R22" s="97" t="s">
        <v>264</v>
      </c>
      <c r="S22" s="97" t="s">
        <v>64</v>
      </c>
      <c r="T22" s="97" t="s">
        <v>64</v>
      </c>
      <c r="U22" s="95" t="s">
        <v>265</v>
      </c>
      <c r="V22" s="98" t="s">
        <v>266</v>
      </c>
      <c r="W22" s="95" t="s">
        <v>64</v>
      </c>
      <c r="X22" s="95" t="s">
        <v>67</v>
      </c>
      <c r="Y22" s="95" t="s">
        <v>64</v>
      </c>
      <c r="Z22" s="95" t="s">
        <v>64</v>
      </c>
      <c r="AA22" s="93">
        <v>0</v>
      </c>
      <c r="AB22" s="65">
        <f t="shared" si="1"/>
        <v>66338400</v>
      </c>
      <c r="AC22" s="99" t="s">
        <v>64</v>
      </c>
      <c r="AD22" s="95" t="s">
        <v>64</v>
      </c>
      <c r="AE22" s="95" t="s">
        <v>64</v>
      </c>
      <c r="AF22" s="95" t="s">
        <v>64</v>
      </c>
      <c r="AG22" s="95" t="s">
        <v>64</v>
      </c>
      <c r="AH22" s="95" t="s">
        <v>64</v>
      </c>
      <c r="AI22" s="95" t="s">
        <v>64</v>
      </c>
      <c r="AJ22" s="95" t="s">
        <v>64</v>
      </c>
      <c r="AK22" s="95" t="s">
        <v>64</v>
      </c>
      <c r="AL22" s="95" t="s">
        <v>64</v>
      </c>
      <c r="AM22" s="95" t="s">
        <v>64</v>
      </c>
      <c r="AN22" s="95" t="s">
        <v>95</v>
      </c>
      <c r="AO22" s="100">
        <f t="shared" si="2"/>
        <v>46030</v>
      </c>
      <c r="AP22" s="95" t="s">
        <v>64</v>
      </c>
      <c r="AQ22" s="95" t="s">
        <v>64</v>
      </c>
      <c r="AR22" s="100">
        <v>46036</v>
      </c>
      <c r="AS22" s="86" t="s">
        <v>96</v>
      </c>
      <c r="AT22" s="92" t="str">
        <f t="shared" si="3"/>
        <v>31/12/2026</v>
      </c>
      <c r="AU22" s="94" t="s">
        <v>68</v>
      </c>
      <c r="AV22" s="86" t="s">
        <v>64</v>
      </c>
      <c r="AW22" s="95" t="s">
        <v>69</v>
      </c>
      <c r="AX22" s="95" t="s">
        <v>70</v>
      </c>
      <c r="AY22" s="95" t="s">
        <v>71</v>
      </c>
      <c r="AZ22" s="102" t="s">
        <v>267</v>
      </c>
      <c r="BA22" s="95" t="s">
        <v>64</v>
      </c>
      <c r="BB22" s="95"/>
      <c r="BC22" s="95" t="s">
        <v>71</v>
      </c>
      <c r="BD22" s="95" t="s">
        <v>73</v>
      </c>
    </row>
    <row r="23" spans="1:57" ht="81" customHeight="1" x14ac:dyDescent="0.25">
      <c r="A23" s="76" t="s">
        <v>268</v>
      </c>
      <c r="B23" s="182">
        <v>2026</v>
      </c>
      <c r="C23" s="342" t="s">
        <v>269</v>
      </c>
      <c r="D23" s="86" t="s">
        <v>54</v>
      </c>
      <c r="E23" s="101" t="s">
        <v>269</v>
      </c>
      <c r="F23" s="95" t="s">
        <v>130</v>
      </c>
      <c r="G23" s="100">
        <v>46029</v>
      </c>
      <c r="H23" s="86" t="s">
        <v>270</v>
      </c>
      <c r="I23" s="86" t="s">
        <v>132</v>
      </c>
      <c r="J23" s="86">
        <v>1077973673</v>
      </c>
      <c r="K23" s="86" t="s">
        <v>64</v>
      </c>
      <c r="L23" s="86" t="s">
        <v>64</v>
      </c>
      <c r="M23" s="86" t="s">
        <v>142</v>
      </c>
      <c r="N23" s="86" t="s">
        <v>271</v>
      </c>
      <c r="O23" s="95" t="s">
        <v>272</v>
      </c>
      <c r="P23" s="65">
        <v>58850000</v>
      </c>
      <c r="Q23" s="90">
        <v>10</v>
      </c>
      <c r="R23" s="65" t="s">
        <v>273</v>
      </c>
      <c r="S23" s="97" t="s">
        <v>64</v>
      </c>
      <c r="T23" s="97" t="s">
        <v>64</v>
      </c>
      <c r="U23" s="95" t="s">
        <v>274</v>
      </c>
      <c r="V23" s="98" t="s">
        <v>275</v>
      </c>
      <c r="W23" s="95" t="s">
        <v>64</v>
      </c>
      <c r="X23" s="95" t="s">
        <v>67</v>
      </c>
      <c r="Y23" s="95" t="s">
        <v>64</v>
      </c>
      <c r="Z23" s="95" t="s">
        <v>64</v>
      </c>
      <c r="AA23" s="93">
        <v>0</v>
      </c>
      <c r="AB23" s="65">
        <f t="shared" si="1"/>
        <v>58850000</v>
      </c>
      <c r="AC23" s="99" t="s">
        <v>64</v>
      </c>
      <c r="AD23" s="95" t="s">
        <v>64</v>
      </c>
      <c r="AE23" s="95" t="s">
        <v>64</v>
      </c>
      <c r="AF23" s="95" t="s">
        <v>64</v>
      </c>
      <c r="AG23" s="95" t="s">
        <v>64</v>
      </c>
      <c r="AH23" s="95" t="s">
        <v>64</v>
      </c>
      <c r="AI23" s="95" t="s">
        <v>64</v>
      </c>
      <c r="AJ23" s="95" t="s">
        <v>64</v>
      </c>
      <c r="AK23" s="95" t="s">
        <v>64</v>
      </c>
      <c r="AL23" s="95" t="s">
        <v>64</v>
      </c>
      <c r="AM23" s="95" t="s">
        <v>64</v>
      </c>
      <c r="AN23" s="95" t="s">
        <v>95</v>
      </c>
      <c r="AO23" s="100">
        <f t="shared" si="2"/>
        <v>46029</v>
      </c>
      <c r="AP23" s="95" t="s">
        <v>64</v>
      </c>
      <c r="AQ23" s="95" t="s">
        <v>64</v>
      </c>
      <c r="AR23" s="100">
        <v>46235</v>
      </c>
      <c r="AS23" s="92">
        <v>46214</v>
      </c>
      <c r="AT23" s="92">
        <f t="shared" si="3"/>
        <v>46214</v>
      </c>
      <c r="AU23" s="94" t="s">
        <v>68</v>
      </c>
      <c r="AV23" s="86" t="s">
        <v>64</v>
      </c>
      <c r="AW23" s="95" t="s">
        <v>147</v>
      </c>
      <c r="AX23" s="95" t="s">
        <v>148</v>
      </c>
      <c r="AY23" s="95" t="s">
        <v>71</v>
      </c>
      <c r="AZ23" s="102" t="s">
        <v>276</v>
      </c>
      <c r="BA23" s="95" t="s">
        <v>64</v>
      </c>
      <c r="BB23" s="95"/>
      <c r="BC23" s="95" t="s">
        <v>71</v>
      </c>
      <c r="BD23" s="95" t="s">
        <v>73</v>
      </c>
    </row>
    <row r="24" spans="1:57" ht="81" customHeight="1" x14ac:dyDescent="0.25">
      <c r="A24" s="76" t="s">
        <v>52</v>
      </c>
      <c r="B24" s="182">
        <v>2026</v>
      </c>
      <c r="C24" s="342" t="s">
        <v>277</v>
      </c>
      <c r="D24" s="86" t="s">
        <v>54</v>
      </c>
      <c r="E24" s="101" t="s">
        <v>278</v>
      </c>
      <c r="F24" s="95" t="s">
        <v>130</v>
      </c>
      <c r="G24" s="100">
        <v>46030</v>
      </c>
      <c r="H24" s="86" t="s">
        <v>279</v>
      </c>
      <c r="I24" s="86" t="s">
        <v>132</v>
      </c>
      <c r="J24" s="86">
        <v>52217230</v>
      </c>
      <c r="K24" s="86" t="s">
        <v>64</v>
      </c>
      <c r="L24" s="86" t="s">
        <v>64</v>
      </c>
      <c r="M24" s="86" t="s">
        <v>142</v>
      </c>
      <c r="N24" s="86" t="s">
        <v>280</v>
      </c>
      <c r="O24" s="95" t="s">
        <v>281</v>
      </c>
      <c r="P24" s="65">
        <v>94950000</v>
      </c>
      <c r="Q24" s="90">
        <v>10</v>
      </c>
      <c r="R24" s="65" t="s">
        <v>282</v>
      </c>
      <c r="S24" s="97" t="s">
        <v>64</v>
      </c>
      <c r="T24" s="97" t="s">
        <v>64</v>
      </c>
      <c r="U24" s="95" t="s">
        <v>283</v>
      </c>
      <c r="V24" s="98" t="s">
        <v>284</v>
      </c>
      <c r="W24" s="95" t="s">
        <v>64</v>
      </c>
      <c r="X24" s="95" t="s">
        <v>67</v>
      </c>
      <c r="Y24" s="95" t="s">
        <v>64</v>
      </c>
      <c r="Z24" s="95" t="s">
        <v>64</v>
      </c>
      <c r="AA24" s="93">
        <v>0</v>
      </c>
      <c r="AB24" s="65">
        <f t="shared" si="1"/>
        <v>94950000</v>
      </c>
      <c r="AC24" s="99" t="s">
        <v>64</v>
      </c>
      <c r="AD24" s="95" t="s">
        <v>64</v>
      </c>
      <c r="AE24" s="95" t="s">
        <v>64</v>
      </c>
      <c r="AF24" s="95" t="s">
        <v>64</v>
      </c>
      <c r="AG24" s="95" t="s">
        <v>64</v>
      </c>
      <c r="AH24" s="95" t="s">
        <v>64</v>
      </c>
      <c r="AI24" s="95" t="s">
        <v>64</v>
      </c>
      <c r="AJ24" s="95" t="s">
        <v>64</v>
      </c>
      <c r="AK24" s="95" t="s">
        <v>64</v>
      </c>
      <c r="AL24" s="95" t="s">
        <v>64</v>
      </c>
      <c r="AM24" s="95" t="s">
        <v>64</v>
      </c>
      <c r="AN24" s="95" t="s">
        <v>95</v>
      </c>
      <c r="AO24" s="100">
        <f t="shared" si="2"/>
        <v>46030</v>
      </c>
      <c r="AP24" s="95" t="s">
        <v>64</v>
      </c>
      <c r="AQ24" s="95" t="s">
        <v>64</v>
      </c>
      <c r="AR24" s="100">
        <v>46266</v>
      </c>
      <c r="AS24" s="92">
        <v>46245</v>
      </c>
      <c r="AT24" s="92">
        <f t="shared" si="3"/>
        <v>46245</v>
      </c>
      <c r="AU24" s="94" t="s">
        <v>68</v>
      </c>
      <c r="AV24" s="86" t="s">
        <v>64</v>
      </c>
      <c r="AW24" s="95" t="s">
        <v>69</v>
      </c>
      <c r="AX24" s="95" t="s">
        <v>70</v>
      </c>
      <c r="AY24" s="95" t="s">
        <v>71</v>
      </c>
      <c r="AZ24" s="102" t="s">
        <v>285</v>
      </c>
      <c r="BA24" s="95" t="s">
        <v>64</v>
      </c>
      <c r="BB24" s="95"/>
      <c r="BC24" s="95" t="s">
        <v>71</v>
      </c>
      <c r="BD24" s="95" t="s">
        <v>73</v>
      </c>
    </row>
    <row r="25" spans="1:57" ht="81" customHeight="1" x14ac:dyDescent="0.25">
      <c r="A25" s="76" t="s">
        <v>150</v>
      </c>
      <c r="B25" s="227">
        <v>2026</v>
      </c>
      <c r="C25" s="342" t="s">
        <v>286</v>
      </c>
      <c r="D25" s="86" t="s">
        <v>54</v>
      </c>
      <c r="E25" s="101" t="s">
        <v>287</v>
      </c>
      <c r="F25" s="95" t="s">
        <v>130</v>
      </c>
      <c r="G25" s="100">
        <v>46030</v>
      </c>
      <c r="H25" s="86" t="s">
        <v>288</v>
      </c>
      <c r="I25" s="86" t="s">
        <v>132</v>
      </c>
      <c r="J25" s="86">
        <v>1071164287</v>
      </c>
      <c r="K25" s="86" t="s">
        <v>64</v>
      </c>
      <c r="L25" s="86" t="s">
        <v>64</v>
      </c>
      <c r="M25" s="86" t="s">
        <v>142</v>
      </c>
      <c r="N25" s="86" t="s">
        <v>289</v>
      </c>
      <c r="O25" s="95" t="s">
        <v>290</v>
      </c>
      <c r="P25" s="65">
        <v>40457984</v>
      </c>
      <c r="Q25" s="90">
        <v>10</v>
      </c>
      <c r="R25" s="65" t="s">
        <v>291</v>
      </c>
      <c r="S25" s="97" t="s">
        <v>64</v>
      </c>
      <c r="T25" s="97" t="s">
        <v>64</v>
      </c>
      <c r="U25" s="95" t="s">
        <v>292</v>
      </c>
      <c r="V25" s="98" t="s">
        <v>293</v>
      </c>
      <c r="W25" s="95" t="s">
        <v>64</v>
      </c>
      <c r="X25" s="95" t="s">
        <v>67</v>
      </c>
      <c r="Y25" s="95" t="s">
        <v>64</v>
      </c>
      <c r="Z25" s="95" t="s">
        <v>64</v>
      </c>
      <c r="AA25" s="93">
        <v>0</v>
      </c>
      <c r="AB25" s="65">
        <f t="shared" si="1"/>
        <v>40457984</v>
      </c>
      <c r="AC25" s="99" t="s">
        <v>64</v>
      </c>
      <c r="AD25" s="95" t="s">
        <v>64</v>
      </c>
      <c r="AE25" s="95" t="s">
        <v>64</v>
      </c>
      <c r="AF25" s="95" t="s">
        <v>64</v>
      </c>
      <c r="AG25" s="95" t="s">
        <v>64</v>
      </c>
      <c r="AH25" s="95" t="s">
        <v>64</v>
      </c>
      <c r="AI25" s="95" t="s">
        <v>64</v>
      </c>
      <c r="AJ25" s="95" t="s">
        <v>64</v>
      </c>
      <c r="AK25" s="95" t="s">
        <v>64</v>
      </c>
      <c r="AL25" s="95" t="s">
        <v>64</v>
      </c>
      <c r="AM25" s="95" t="s">
        <v>64</v>
      </c>
      <c r="AN25" s="95" t="s">
        <v>95</v>
      </c>
      <c r="AO25" s="100">
        <f t="shared" si="2"/>
        <v>46030</v>
      </c>
      <c r="AP25" s="95" t="s">
        <v>64</v>
      </c>
      <c r="AQ25" s="95" t="s">
        <v>64</v>
      </c>
      <c r="AR25" s="100">
        <v>46266</v>
      </c>
      <c r="AS25" s="92">
        <v>46245</v>
      </c>
      <c r="AT25" s="92">
        <f t="shared" si="3"/>
        <v>46245</v>
      </c>
      <c r="AU25" s="94" t="s">
        <v>68</v>
      </c>
      <c r="AV25" s="86" t="s">
        <v>64</v>
      </c>
      <c r="AW25" s="101" t="s">
        <v>294</v>
      </c>
      <c r="AX25" s="182" t="s">
        <v>295</v>
      </c>
      <c r="AY25" s="95" t="s">
        <v>71</v>
      </c>
      <c r="AZ25" s="102" t="s">
        <v>296</v>
      </c>
      <c r="BA25" s="95" t="s">
        <v>64</v>
      </c>
      <c r="BB25" s="95"/>
      <c r="BC25" s="95" t="s">
        <v>71</v>
      </c>
      <c r="BD25" s="95" t="s">
        <v>73</v>
      </c>
    </row>
    <row r="26" spans="1:57" ht="81" customHeight="1" x14ac:dyDescent="0.25">
      <c r="A26" s="76" t="s">
        <v>52</v>
      </c>
      <c r="B26" s="182">
        <v>2026</v>
      </c>
      <c r="C26" s="342" t="s">
        <v>297</v>
      </c>
      <c r="D26" s="86" t="s">
        <v>54</v>
      </c>
      <c r="E26" s="101" t="s">
        <v>298</v>
      </c>
      <c r="F26" s="95" t="s">
        <v>130</v>
      </c>
      <c r="G26" s="100">
        <v>46030</v>
      </c>
      <c r="H26" s="86" t="s">
        <v>299</v>
      </c>
      <c r="I26" s="86" t="s">
        <v>132</v>
      </c>
      <c r="J26" s="86">
        <v>53050573</v>
      </c>
      <c r="K26" s="86" t="s">
        <v>64</v>
      </c>
      <c r="L26" s="86" t="s">
        <v>64</v>
      </c>
      <c r="M26" s="86" t="s">
        <v>142</v>
      </c>
      <c r="N26" s="86" t="s">
        <v>300</v>
      </c>
      <c r="O26" s="95" t="s">
        <v>301</v>
      </c>
      <c r="P26" s="65">
        <v>63215600</v>
      </c>
      <c r="Q26" s="90">
        <v>10</v>
      </c>
      <c r="R26" s="65" t="s">
        <v>302</v>
      </c>
      <c r="S26" s="97" t="s">
        <v>64</v>
      </c>
      <c r="T26" s="97" t="s">
        <v>64</v>
      </c>
      <c r="U26" s="95" t="s">
        <v>303</v>
      </c>
      <c r="V26" s="98" t="s">
        <v>304</v>
      </c>
      <c r="W26" s="95" t="s">
        <v>64</v>
      </c>
      <c r="X26" s="95" t="s">
        <v>67</v>
      </c>
      <c r="Y26" s="95" t="s">
        <v>64</v>
      </c>
      <c r="Z26" s="95" t="s">
        <v>64</v>
      </c>
      <c r="AA26" s="93">
        <v>0</v>
      </c>
      <c r="AB26" s="65">
        <f t="shared" si="1"/>
        <v>63215600</v>
      </c>
      <c r="AC26" s="99" t="s">
        <v>64</v>
      </c>
      <c r="AD26" s="95" t="s">
        <v>64</v>
      </c>
      <c r="AE26" s="95" t="s">
        <v>64</v>
      </c>
      <c r="AF26" s="95" t="s">
        <v>64</v>
      </c>
      <c r="AG26" s="95" t="s">
        <v>64</v>
      </c>
      <c r="AH26" s="95" t="s">
        <v>64</v>
      </c>
      <c r="AI26" s="95" t="s">
        <v>64</v>
      </c>
      <c r="AJ26" s="95" t="s">
        <v>64</v>
      </c>
      <c r="AK26" s="95" t="s">
        <v>64</v>
      </c>
      <c r="AL26" s="95" t="s">
        <v>64</v>
      </c>
      <c r="AM26" s="95" t="s">
        <v>64</v>
      </c>
      <c r="AN26" s="95" t="s">
        <v>95</v>
      </c>
      <c r="AO26" s="100">
        <f t="shared" si="2"/>
        <v>46030</v>
      </c>
      <c r="AP26" s="95" t="s">
        <v>64</v>
      </c>
      <c r="AQ26" s="95" t="s">
        <v>64</v>
      </c>
      <c r="AR26" s="100">
        <v>46266</v>
      </c>
      <c r="AS26" s="92">
        <v>46245</v>
      </c>
      <c r="AT26" s="92">
        <f t="shared" si="3"/>
        <v>46245</v>
      </c>
      <c r="AU26" s="94" t="s">
        <v>68</v>
      </c>
      <c r="AV26" s="86" t="s">
        <v>64</v>
      </c>
      <c r="AW26" s="101" t="s">
        <v>294</v>
      </c>
      <c r="AX26" s="182" t="s">
        <v>295</v>
      </c>
      <c r="AY26" s="95" t="s">
        <v>71</v>
      </c>
      <c r="AZ26" s="102" t="s">
        <v>305</v>
      </c>
      <c r="BA26" s="95" t="s">
        <v>64</v>
      </c>
      <c r="BB26" s="95"/>
      <c r="BC26" s="95" t="s">
        <v>71</v>
      </c>
      <c r="BD26" s="95" t="s">
        <v>73</v>
      </c>
    </row>
    <row r="27" spans="1:57" ht="81" customHeight="1" x14ac:dyDescent="0.25">
      <c r="A27" s="76" t="s">
        <v>258</v>
      </c>
      <c r="B27" s="182">
        <v>2026</v>
      </c>
      <c r="C27" s="342" t="s">
        <v>306</v>
      </c>
      <c r="D27" s="86" t="s">
        <v>54</v>
      </c>
      <c r="E27" s="101" t="s">
        <v>307</v>
      </c>
      <c r="F27" s="95" t="s">
        <v>130</v>
      </c>
      <c r="G27" s="100">
        <v>46031</v>
      </c>
      <c r="H27" s="95" t="s">
        <v>308</v>
      </c>
      <c r="I27" s="1" t="s">
        <v>57</v>
      </c>
      <c r="J27" s="86">
        <v>800243576</v>
      </c>
      <c r="K27" s="95" t="s">
        <v>309</v>
      </c>
      <c r="L27" s="1">
        <v>10167929</v>
      </c>
      <c r="M27" s="86" t="s">
        <v>142</v>
      </c>
      <c r="N27" s="86" t="s">
        <v>60</v>
      </c>
      <c r="O27" s="95" t="s">
        <v>310</v>
      </c>
      <c r="P27" s="65">
        <v>190146276</v>
      </c>
      <c r="Q27" s="90">
        <v>351</v>
      </c>
      <c r="R27" s="193" t="s">
        <v>311</v>
      </c>
      <c r="S27" s="97" t="s">
        <v>64</v>
      </c>
      <c r="T27" s="97" t="s">
        <v>64</v>
      </c>
      <c r="U27" s="95" t="s">
        <v>312</v>
      </c>
      <c r="V27" s="98" t="s">
        <v>313</v>
      </c>
      <c r="W27" s="95" t="s">
        <v>64</v>
      </c>
      <c r="X27" s="95" t="s">
        <v>67</v>
      </c>
      <c r="Y27" s="95" t="s">
        <v>64</v>
      </c>
      <c r="Z27" s="95" t="s">
        <v>64</v>
      </c>
      <c r="AA27" s="93">
        <v>0</v>
      </c>
      <c r="AB27" s="65">
        <f t="shared" si="1"/>
        <v>190146276</v>
      </c>
      <c r="AC27" s="99" t="s">
        <v>64</v>
      </c>
      <c r="AD27" s="95" t="s">
        <v>64</v>
      </c>
      <c r="AE27" s="95" t="s">
        <v>64</v>
      </c>
      <c r="AF27" s="95" t="s">
        <v>64</v>
      </c>
      <c r="AG27" s="95" t="s">
        <v>64</v>
      </c>
      <c r="AH27" s="95" t="s">
        <v>64</v>
      </c>
      <c r="AI27" s="95" t="s">
        <v>64</v>
      </c>
      <c r="AJ27" s="95" t="s">
        <v>64</v>
      </c>
      <c r="AK27" s="95" t="s">
        <v>64</v>
      </c>
      <c r="AL27" s="95" t="s">
        <v>64</v>
      </c>
      <c r="AM27" s="95" t="s">
        <v>64</v>
      </c>
      <c r="AN27" s="95" t="s">
        <v>95</v>
      </c>
      <c r="AO27" s="100">
        <f t="shared" si="2"/>
        <v>46031</v>
      </c>
      <c r="AP27" s="95" t="s">
        <v>64</v>
      </c>
      <c r="AQ27" s="95" t="s">
        <v>64</v>
      </c>
      <c r="AR27" s="100">
        <v>46036</v>
      </c>
      <c r="AS27" s="86" t="s">
        <v>96</v>
      </c>
      <c r="AT27" s="92" t="str">
        <f t="shared" si="3"/>
        <v>31/12/2026</v>
      </c>
      <c r="AU27" s="94" t="s">
        <v>68</v>
      </c>
      <c r="AV27" s="86" t="s">
        <v>64</v>
      </c>
      <c r="AW27" s="95" t="s">
        <v>73</v>
      </c>
      <c r="AX27" s="95" t="s">
        <v>314</v>
      </c>
      <c r="AY27" s="95" t="s">
        <v>71</v>
      </c>
      <c r="AZ27" s="102" t="s">
        <v>315</v>
      </c>
      <c r="BA27" s="95" t="s">
        <v>64</v>
      </c>
      <c r="BB27" s="95"/>
      <c r="BC27" s="95" t="s">
        <v>71</v>
      </c>
      <c r="BD27" s="95" t="s">
        <v>73</v>
      </c>
    </row>
    <row r="28" spans="1:57" ht="81" customHeight="1" x14ac:dyDescent="0.25">
      <c r="A28" s="76" t="s">
        <v>316</v>
      </c>
      <c r="B28" s="182">
        <v>2026</v>
      </c>
      <c r="C28" s="342" t="s">
        <v>317</v>
      </c>
      <c r="D28" s="86" t="s">
        <v>54</v>
      </c>
      <c r="E28" s="101" t="s">
        <v>318</v>
      </c>
      <c r="F28" s="95" t="s">
        <v>130</v>
      </c>
      <c r="G28" s="100">
        <v>46030</v>
      </c>
      <c r="H28" s="86" t="s">
        <v>319</v>
      </c>
      <c r="I28" s="86" t="s">
        <v>132</v>
      </c>
      <c r="J28" s="86">
        <v>1016113863</v>
      </c>
      <c r="K28" s="86" t="s">
        <v>64</v>
      </c>
      <c r="L28" s="86" t="s">
        <v>64</v>
      </c>
      <c r="M28" s="86" t="s">
        <v>142</v>
      </c>
      <c r="N28" s="86" t="s">
        <v>320</v>
      </c>
      <c r="O28" s="95" t="s">
        <v>321</v>
      </c>
      <c r="P28" s="65">
        <v>50798250</v>
      </c>
      <c r="Q28" s="90">
        <v>10</v>
      </c>
      <c r="R28" s="65" t="s">
        <v>194</v>
      </c>
      <c r="S28" s="97" t="s">
        <v>64</v>
      </c>
      <c r="T28" s="97" t="s">
        <v>64</v>
      </c>
      <c r="U28" s="95" t="s">
        <v>322</v>
      </c>
      <c r="V28" s="98" t="s">
        <v>323</v>
      </c>
      <c r="W28" s="95" t="s">
        <v>64</v>
      </c>
      <c r="X28" s="95" t="s">
        <v>67</v>
      </c>
      <c r="Y28" s="95" t="s">
        <v>64</v>
      </c>
      <c r="Z28" s="95" t="s">
        <v>64</v>
      </c>
      <c r="AA28" s="93">
        <v>0</v>
      </c>
      <c r="AB28" s="65">
        <f t="shared" si="1"/>
        <v>50798250</v>
      </c>
      <c r="AC28" s="99" t="s">
        <v>64</v>
      </c>
      <c r="AD28" s="95" t="s">
        <v>64</v>
      </c>
      <c r="AE28" s="95" t="s">
        <v>64</v>
      </c>
      <c r="AF28" s="95" t="s">
        <v>64</v>
      </c>
      <c r="AG28" s="95" t="s">
        <v>64</v>
      </c>
      <c r="AH28" s="95" t="s">
        <v>64</v>
      </c>
      <c r="AI28" s="95" t="s">
        <v>64</v>
      </c>
      <c r="AJ28" s="95" t="s">
        <v>64</v>
      </c>
      <c r="AK28" s="95" t="s">
        <v>64</v>
      </c>
      <c r="AL28" s="95" t="s">
        <v>64</v>
      </c>
      <c r="AM28" s="95" t="s">
        <v>64</v>
      </c>
      <c r="AN28" s="95" t="s">
        <v>95</v>
      </c>
      <c r="AO28" s="100">
        <f t="shared" si="2"/>
        <v>46030</v>
      </c>
      <c r="AP28" s="95" t="s">
        <v>64</v>
      </c>
      <c r="AQ28" s="95" t="s">
        <v>64</v>
      </c>
      <c r="AR28" s="100">
        <v>46266</v>
      </c>
      <c r="AS28" s="92">
        <v>46245</v>
      </c>
      <c r="AT28" s="92">
        <f t="shared" si="3"/>
        <v>46245</v>
      </c>
      <c r="AU28" s="94" t="s">
        <v>68</v>
      </c>
      <c r="AV28" s="86" t="s">
        <v>64</v>
      </c>
      <c r="AW28" s="95" t="s">
        <v>294</v>
      </c>
      <c r="AX28" s="182" t="s">
        <v>295</v>
      </c>
      <c r="AY28" s="95" t="s">
        <v>71</v>
      </c>
      <c r="AZ28" s="102" t="s">
        <v>324</v>
      </c>
      <c r="BA28" s="95" t="s">
        <v>64</v>
      </c>
      <c r="BB28" s="95"/>
      <c r="BC28" s="95" t="s">
        <v>71</v>
      </c>
      <c r="BD28" s="95" t="s">
        <v>73</v>
      </c>
    </row>
    <row r="29" spans="1:57" ht="81" customHeight="1" x14ac:dyDescent="0.25">
      <c r="A29" s="76" t="s">
        <v>258</v>
      </c>
      <c r="B29" s="182">
        <v>2026</v>
      </c>
      <c r="C29" s="342" t="s">
        <v>325</v>
      </c>
      <c r="D29" s="86" t="s">
        <v>54</v>
      </c>
      <c r="E29" s="101" t="s">
        <v>326</v>
      </c>
      <c r="F29" s="95" t="s">
        <v>130</v>
      </c>
      <c r="G29" s="100">
        <v>46030</v>
      </c>
      <c r="H29" s="86" t="s">
        <v>327</v>
      </c>
      <c r="I29" s="86" t="s">
        <v>132</v>
      </c>
      <c r="J29" s="86">
        <v>1016011296</v>
      </c>
      <c r="K29" s="86" t="s">
        <v>64</v>
      </c>
      <c r="L29" s="86" t="s">
        <v>64</v>
      </c>
      <c r="M29" s="86" t="s">
        <v>142</v>
      </c>
      <c r="N29" s="86" t="s">
        <v>133</v>
      </c>
      <c r="O29" s="95" t="s">
        <v>328</v>
      </c>
      <c r="P29" s="65">
        <v>50572480</v>
      </c>
      <c r="Q29" s="90">
        <v>10</v>
      </c>
      <c r="R29" s="65" t="s">
        <v>329</v>
      </c>
      <c r="S29" s="97" t="s">
        <v>64</v>
      </c>
      <c r="T29" s="97" t="s">
        <v>64</v>
      </c>
      <c r="U29" s="95" t="s">
        <v>330</v>
      </c>
      <c r="V29" s="98" t="s">
        <v>331</v>
      </c>
      <c r="W29" s="95" t="s">
        <v>64</v>
      </c>
      <c r="X29" s="95" t="s">
        <v>67</v>
      </c>
      <c r="Y29" s="95" t="s">
        <v>64</v>
      </c>
      <c r="Z29" s="95" t="s">
        <v>64</v>
      </c>
      <c r="AA29" s="93">
        <v>0</v>
      </c>
      <c r="AB29" s="65">
        <f t="shared" si="1"/>
        <v>50572480</v>
      </c>
      <c r="AC29" s="99" t="s">
        <v>64</v>
      </c>
      <c r="AD29" s="95" t="s">
        <v>64</v>
      </c>
      <c r="AE29" s="95" t="s">
        <v>64</v>
      </c>
      <c r="AF29" s="95" t="s">
        <v>64</v>
      </c>
      <c r="AG29" s="95" t="s">
        <v>64</v>
      </c>
      <c r="AH29" s="95" t="s">
        <v>64</v>
      </c>
      <c r="AI29" s="95" t="s">
        <v>64</v>
      </c>
      <c r="AJ29" s="95" t="s">
        <v>64</v>
      </c>
      <c r="AK29" s="95" t="s">
        <v>64</v>
      </c>
      <c r="AL29" s="95" t="s">
        <v>64</v>
      </c>
      <c r="AM29" s="95" t="s">
        <v>64</v>
      </c>
      <c r="AN29" s="95" t="s">
        <v>95</v>
      </c>
      <c r="AO29" s="100">
        <f t="shared" si="2"/>
        <v>46030</v>
      </c>
      <c r="AP29" s="95" t="s">
        <v>64</v>
      </c>
      <c r="AQ29" s="95" t="s">
        <v>64</v>
      </c>
      <c r="AR29" s="100">
        <v>46266</v>
      </c>
      <c r="AS29" s="92">
        <v>46245</v>
      </c>
      <c r="AT29" s="92">
        <f t="shared" si="3"/>
        <v>46245</v>
      </c>
      <c r="AU29" s="94" t="s">
        <v>68</v>
      </c>
      <c r="AV29" s="86" t="s">
        <v>64</v>
      </c>
      <c r="AW29" s="95" t="s">
        <v>294</v>
      </c>
      <c r="AX29" s="182" t="s">
        <v>295</v>
      </c>
      <c r="AY29" s="95" t="s">
        <v>71</v>
      </c>
      <c r="AZ29" s="102" t="s">
        <v>332</v>
      </c>
      <c r="BA29" s="95" t="s">
        <v>64</v>
      </c>
      <c r="BB29" s="95"/>
      <c r="BC29" s="95" t="s">
        <v>71</v>
      </c>
      <c r="BD29" s="95" t="s">
        <v>73</v>
      </c>
    </row>
    <row r="30" spans="1:57" ht="81" customHeight="1" x14ac:dyDescent="0.25">
      <c r="A30" s="76" t="s">
        <v>258</v>
      </c>
      <c r="B30" s="182">
        <v>2026</v>
      </c>
      <c r="C30" s="342" t="s">
        <v>333</v>
      </c>
      <c r="D30" s="86" t="s">
        <v>54</v>
      </c>
      <c r="E30" s="101" t="s">
        <v>333</v>
      </c>
      <c r="F30" s="95" t="s">
        <v>130</v>
      </c>
      <c r="G30" s="100">
        <v>46030</v>
      </c>
      <c r="H30" s="86" t="s">
        <v>334</v>
      </c>
      <c r="I30" s="86" t="s">
        <v>132</v>
      </c>
      <c r="J30" s="86">
        <v>80283046</v>
      </c>
      <c r="K30" s="86" t="s">
        <v>64</v>
      </c>
      <c r="L30" s="86" t="s">
        <v>64</v>
      </c>
      <c r="M30" s="86" t="s">
        <v>142</v>
      </c>
      <c r="N30" s="86" t="s">
        <v>176</v>
      </c>
      <c r="O30" s="95" t="s">
        <v>335</v>
      </c>
      <c r="P30" s="65">
        <v>79866200</v>
      </c>
      <c r="Q30" s="90">
        <v>10</v>
      </c>
      <c r="R30" s="65" t="s">
        <v>336</v>
      </c>
      <c r="S30" s="97" t="s">
        <v>64</v>
      </c>
      <c r="T30" s="97" t="s">
        <v>64</v>
      </c>
      <c r="U30" s="95" t="s">
        <v>337</v>
      </c>
      <c r="V30" s="98" t="s">
        <v>338</v>
      </c>
      <c r="W30" s="95" t="s">
        <v>64</v>
      </c>
      <c r="X30" s="95" t="s">
        <v>67</v>
      </c>
      <c r="Y30" s="95" t="s">
        <v>64</v>
      </c>
      <c r="Z30" s="95" t="s">
        <v>64</v>
      </c>
      <c r="AA30" s="93">
        <v>0</v>
      </c>
      <c r="AB30" s="65">
        <f t="shared" si="1"/>
        <v>79866200</v>
      </c>
      <c r="AC30" s="99" t="s">
        <v>64</v>
      </c>
      <c r="AD30" s="95" t="s">
        <v>64</v>
      </c>
      <c r="AE30" s="95" t="s">
        <v>64</v>
      </c>
      <c r="AF30" s="95" t="s">
        <v>64</v>
      </c>
      <c r="AG30" s="95" t="s">
        <v>64</v>
      </c>
      <c r="AH30" s="95" t="s">
        <v>64</v>
      </c>
      <c r="AI30" s="95" t="s">
        <v>64</v>
      </c>
      <c r="AJ30" s="95" t="s">
        <v>64</v>
      </c>
      <c r="AK30" s="95" t="s">
        <v>64</v>
      </c>
      <c r="AL30" s="95" t="s">
        <v>64</v>
      </c>
      <c r="AM30" s="95" t="s">
        <v>64</v>
      </c>
      <c r="AN30" s="95" t="s">
        <v>95</v>
      </c>
      <c r="AO30" s="100">
        <f t="shared" si="2"/>
        <v>46030</v>
      </c>
      <c r="AP30" s="95" t="s">
        <v>64</v>
      </c>
      <c r="AQ30" s="95" t="s">
        <v>64</v>
      </c>
      <c r="AR30" s="100">
        <v>46266</v>
      </c>
      <c r="AS30" s="92">
        <v>46245</v>
      </c>
      <c r="AT30" s="92">
        <f t="shared" si="3"/>
        <v>46245</v>
      </c>
      <c r="AU30" s="94" t="s">
        <v>68</v>
      </c>
      <c r="AV30" s="95" t="s">
        <v>64</v>
      </c>
      <c r="AW30" s="95" t="s">
        <v>339</v>
      </c>
      <c r="AX30" s="95" t="s">
        <v>340</v>
      </c>
      <c r="AY30" s="95" t="s">
        <v>71</v>
      </c>
      <c r="AZ30" s="102" t="s">
        <v>341</v>
      </c>
      <c r="BA30" s="95" t="s">
        <v>64</v>
      </c>
      <c r="BB30" s="95"/>
      <c r="BC30" s="95" t="s">
        <v>71</v>
      </c>
      <c r="BD30" s="95" t="s">
        <v>73</v>
      </c>
    </row>
    <row r="31" spans="1:57" ht="81" customHeight="1" x14ac:dyDescent="0.25">
      <c r="A31" s="76" t="s">
        <v>316</v>
      </c>
      <c r="B31" s="182">
        <v>2026</v>
      </c>
      <c r="C31" s="342" t="s">
        <v>342</v>
      </c>
      <c r="D31" s="86" t="s">
        <v>54</v>
      </c>
      <c r="E31" s="101" t="s">
        <v>342</v>
      </c>
      <c r="F31" s="95" t="s">
        <v>130</v>
      </c>
      <c r="G31" s="100">
        <v>46030</v>
      </c>
      <c r="H31" s="106" t="s">
        <v>343</v>
      </c>
      <c r="I31" s="86" t="s">
        <v>132</v>
      </c>
      <c r="J31" s="86">
        <v>1015434982</v>
      </c>
      <c r="K31" s="86" t="s">
        <v>64</v>
      </c>
      <c r="L31" s="86" t="s">
        <v>64</v>
      </c>
      <c r="M31" s="86" t="s">
        <v>142</v>
      </c>
      <c r="N31" s="86" t="s">
        <v>344</v>
      </c>
      <c r="O31" s="95" t="s">
        <v>345</v>
      </c>
      <c r="P31" s="65">
        <v>56442500</v>
      </c>
      <c r="Q31" s="90">
        <v>10</v>
      </c>
      <c r="R31" s="65" t="s">
        <v>346</v>
      </c>
      <c r="S31" s="97" t="s">
        <v>64</v>
      </c>
      <c r="T31" s="97" t="s">
        <v>64</v>
      </c>
      <c r="U31" s="95" t="s">
        <v>347</v>
      </c>
      <c r="V31" s="98" t="s">
        <v>348</v>
      </c>
      <c r="W31" s="95" t="s">
        <v>64</v>
      </c>
      <c r="X31" s="95" t="s">
        <v>67</v>
      </c>
      <c r="Y31" s="95" t="s">
        <v>64</v>
      </c>
      <c r="Z31" s="95" t="s">
        <v>64</v>
      </c>
      <c r="AA31" s="93">
        <v>0</v>
      </c>
      <c r="AB31" s="65">
        <f t="shared" si="1"/>
        <v>56442500</v>
      </c>
      <c r="AC31" s="99" t="s">
        <v>64</v>
      </c>
      <c r="AD31" s="95" t="s">
        <v>64</v>
      </c>
      <c r="AE31" s="95" t="s">
        <v>64</v>
      </c>
      <c r="AF31" s="95" t="s">
        <v>64</v>
      </c>
      <c r="AG31" s="95" t="s">
        <v>64</v>
      </c>
      <c r="AH31" s="95" t="s">
        <v>64</v>
      </c>
      <c r="AI31" s="95" t="s">
        <v>64</v>
      </c>
      <c r="AJ31" s="95" t="s">
        <v>64</v>
      </c>
      <c r="AK31" s="95" t="s">
        <v>64</v>
      </c>
      <c r="AL31" s="95" t="s">
        <v>64</v>
      </c>
      <c r="AM31" s="95" t="s">
        <v>64</v>
      </c>
      <c r="AN31" s="95" t="s">
        <v>95</v>
      </c>
      <c r="AO31" s="100">
        <f t="shared" si="2"/>
        <v>46030</v>
      </c>
      <c r="AP31" s="95" t="s">
        <v>64</v>
      </c>
      <c r="AQ31" s="95" t="s">
        <v>64</v>
      </c>
      <c r="AR31" s="100">
        <v>46266</v>
      </c>
      <c r="AS31" s="92">
        <v>46245</v>
      </c>
      <c r="AT31" s="92">
        <f t="shared" si="3"/>
        <v>46245</v>
      </c>
      <c r="AU31" s="94" t="s">
        <v>68</v>
      </c>
      <c r="AV31" s="95" t="s">
        <v>64</v>
      </c>
      <c r="AW31" s="101" t="s">
        <v>349</v>
      </c>
      <c r="AX31" s="77" t="s">
        <v>138</v>
      </c>
      <c r="AY31" s="95" t="s">
        <v>71</v>
      </c>
      <c r="AZ31" s="102" t="s">
        <v>350</v>
      </c>
      <c r="BA31" s="95" t="s">
        <v>64</v>
      </c>
      <c r="BB31" s="95"/>
      <c r="BC31" s="95" t="s">
        <v>71</v>
      </c>
      <c r="BD31" s="95" t="s">
        <v>73</v>
      </c>
    </row>
    <row r="32" spans="1:57" ht="81" customHeight="1" x14ac:dyDescent="0.25">
      <c r="A32" s="76" t="s">
        <v>197</v>
      </c>
      <c r="B32" s="182">
        <v>2026</v>
      </c>
      <c r="C32" s="342" t="s">
        <v>351</v>
      </c>
      <c r="D32" s="86" t="s">
        <v>54</v>
      </c>
      <c r="E32" s="101" t="s">
        <v>352</v>
      </c>
      <c r="F32" s="95" t="s">
        <v>130</v>
      </c>
      <c r="G32" s="100">
        <v>46030</v>
      </c>
      <c r="H32" s="86" t="s">
        <v>353</v>
      </c>
      <c r="I32" s="86" t="s">
        <v>201</v>
      </c>
      <c r="J32" s="86">
        <v>93402262</v>
      </c>
      <c r="K32" s="86" t="s">
        <v>64</v>
      </c>
      <c r="L32" s="86" t="s">
        <v>64</v>
      </c>
      <c r="M32" s="86" t="s">
        <v>142</v>
      </c>
      <c r="N32" s="86" t="s">
        <v>154</v>
      </c>
      <c r="O32" s="95" t="s">
        <v>354</v>
      </c>
      <c r="P32" s="65">
        <v>79310000</v>
      </c>
      <c r="Q32" s="90">
        <v>10</v>
      </c>
      <c r="R32" s="65" t="s">
        <v>355</v>
      </c>
      <c r="S32" s="97" t="s">
        <v>64</v>
      </c>
      <c r="T32" s="97" t="s">
        <v>64</v>
      </c>
      <c r="U32" s="95" t="s">
        <v>356</v>
      </c>
      <c r="V32" s="98" t="s">
        <v>357</v>
      </c>
      <c r="W32" s="95" t="s">
        <v>64</v>
      </c>
      <c r="X32" s="95" t="s">
        <v>67</v>
      </c>
      <c r="Y32" s="95" t="s">
        <v>64</v>
      </c>
      <c r="Z32" s="95" t="s">
        <v>64</v>
      </c>
      <c r="AA32" s="93">
        <v>0</v>
      </c>
      <c r="AB32" s="65">
        <f t="shared" si="1"/>
        <v>79310000</v>
      </c>
      <c r="AC32" s="99" t="s">
        <v>64</v>
      </c>
      <c r="AD32" s="95" t="s">
        <v>64</v>
      </c>
      <c r="AE32" s="95" t="s">
        <v>64</v>
      </c>
      <c r="AF32" s="95" t="s">
        <v>64</v>
      </c>
      <c r="AG32" s="95" t="s">
        <v>64</v>
      </c>
      <c r="AH32" s="95" t="s">
        <v>64</v>
      </c>
      <c r="AI32" s="95" t="s">
        <v>64</v>
      </c>
      <c r="AJ32" s="95" t="s">
        <v>64</v>
      </c>
      <c r="AK32" s="95" t="s">
        <v>64</v>
      </c>
      <c r="AL32" s="95" t="s">
        <v>64</v>
      </c>
      <c r="AM32" s="95" t="s">
        <v>64</v>
      </c>
      <c r="AN32" s="95" t="s">
        <v>95</v>
      </c>
      <c r="AO32" s="100">
        <f t="shared" si="2"/>
        <v>46030</v>
      </c>
      <c r="AP32" s="95" t="s">
        <v>64</v>
      </c>
      <c r="AQ32" s="95" t="s">
        <v>64</v>
      </c>
      <c r="AR32" s="100">
        <v>46266</v>
      </c>
      <c r="AS32" s="92">
        <v>46246</v>
      </c>
      <c r="AT32" s="92">
        <f t="shared" si="3"/>
        <v>46246</v>
      </c>
      <c r="AU32" s="94" t="s">
        <v>68</v>
      </c>
      <c r="AV32" s="95" t="s">
        <v>64</v>
      </c>
      <c r="AW32" s="95" t="s">
        <v>73</v>
      </c>
      <c r="AX32" s="95" t="s">
        <v>314</v>
      </c>
      <c r="AY32" s="95" t="s">
        <v>71</v>
      </c>
      <c r="AZ32" s="102" t="s">
        <v>358</v>
      </c>
      <c r="BA32" s="95" t="s">
        <v>64</v>
      </c>
      <c r="BB32" s="95"/>
      <c r="BC32" s="95" t="s">
        <v>71</v>
      </c>
      <c r="BD32" s="95" t="s">
        <v>73</v>
      </c>
    </row>
    <row r="33" spans="1:57" ht="81" customHeight="1" x14ac:dyDescent="0.25">
      <c r="A33" s="76" t="s">
        <v>359</v>
      </c>
      <c r="B33" s="182">
        <v>2026</v>
      </c>
      <c r="C33" s="342" t="s">
        <v>360</v>
      </c>
      <c r="D33" s="86" t="s">
        <v>54</v>
      </c>
      <c r="E33" s="101" t="s">
        <v>360</v>
      </c>
      <c r="F33" s="95" t="s">
        <v>130</v>
      </c>
      <c r="G33" s="100">
        <v>46030</v>
      </c>
      <c r="H33" s="86" t="s">
        <v>361</v>
      </c>
      <c r="I33" s="86" t="s">
        <v>132</v>
      </c>
      <c r="J33" s="86">
        <v>79540344</v>
      </c>
      <c r="K33" s="86" t="s">
        <v>64</v>
      </c>
      <c r="L33" s="86" t="s">
        <v>64</v>
      </c>
      <c r="M33" s="86" t="s">
        <v>142</v>
      </c>
      <c r="N33" s="86" t="s">
        <v>176</v>
      </c>
      <c r="O33" s="95" t="s">
        <v>335</v>
      </c>
      <c r="P33" s="65">
        <v>84190000</v>
      </c>
      <c r="Q33" s="90">
        <v>10</v>
      </c>
      <c r="R33" s="65" t="s">
        <v>362</v>
      </c>
      <c r="S33" s="97" t="s">
        <v>64</v>
      </c>
      <c r="T33" s="97" t="s">
        <v>64</v>
      </c>
      <c r="U33" s="95" t="s">
        <v>363</v>
      </c>
      <c r="V33" s="98" t="s">
        <v>364</v>
      </c>
      <c r="W33" s="95" t="s">
        <v>64</v>
      </c>
      <c r="X33" s="95" t="s">
        <v>67</v>
      </c>
      <c r="Y33" s="95" t="s">
        <v>64</v>
      </c>
      <c r="Z33" s="95" t="s">
        <v>64</v>
      </c>
      <c r="AA33" s="93">
        <v>0</v>
      </c>
      <c r="AB33" s="65">
        <f t="shared" si="1"/>
        <v>84190000</v>
      </c>
      <c r="AC33" s="99" t="s">
        <v>64</v>
      </c>
      <c r="AD33" s="95" t="s">
        <v>64</v>
      </c>
      <c r="AE33" s="95" t="s">
        <v>64</v>
      </c>
      <c r="AF33" s="95" t="s">
        <v>64</v>
      </c>
      <c r="AG33" s="95" t="s">
        <v>64</v>
      </c>
      <c r="AH33" s="95" t="s">
        <v>64</v>
      </c>
      <c r="AI33" s="95" t="s">
        <v>64</v>
      </c>
      <c r="AJ33" s="95" t="s">
        <v>64</v>
      </c>
      <c r="AK33" s="95" t="s">
        <v>64</v>
      </c>
      <c r="AL33" s="95" t="s">
        <v>64</v>
      </c>
      <c r="AM33" s="95" t="s">
        <v>64</v>
      </c>
      <c r="AN33" s="95" t="s">
        <v>95</v>
      </c>
      <c r="AO33" s="100">
        <f t="shared" si="2"/>
        <v>46030</v>
      </c>
      <c r="AP33" s="95" t="s">
        <v>64</v>
      </c>
      <c r="AQ33" s="95" t="s">
        <v>64</v>
      </c>
      <c r="AR33" s="100">
        <v>46266</v>
      </c>
      <c r="AS33" s="92">
        <v>46245</v>
      </c>
      <c r="AT33" s="92">
        <f t="shared" si="3"/>
        <v>46245</v>
      </c>
      <c r="AU33" s="94" t="s">
        <v>68</v>
      </c>
      <c r="AV33" s="95" t="s">
        <v>64</v>
      </c>
      <c r="AW33" s="95" t="s">
        <v>339</v>
      </c>
      <c r="AX33" s="95" t="s">
        <v>340</v>
      </c>
      <c r="AY33" s="95" t="s">
        <v>71</v>
      </c>
      <c r="AZ33" s="102" t="s">
        <v>365</v>
      </c>
      <c r="BA33" s="95" t="s">
        <v>64</v>
      </c>
      <c r="BB33" s="95"/>
      <c r="BC33" s="95" t="s">
        <v>71</v>
      </c>
      <c r="BD33" s="95" t="s">
        <v>73</v>
      </c>
    </row>
    <row r="34" spans="1:57" ht="81" customHeight="1" x14ac:dyDescent="0.25">
      <c r="A34" s="76" t="s">
        <v>160</v>
      </c>
      <c r="B34" s="182">
        <v>2026</v>
      </c>
      <c r="C34" s="342" t="s">
        <v>366</v>
      </c>
      <c r="D34" s="86" t="s">
        <v>54</v>
      </c>
      <c r="E34" s="101" t="s">
        <v>367</v>
      </c>
      <c r="F34" s="95" t="s">
        <v>130</v>
      </c>
      <c r="G34" s="100">
        <v>46030</v>
      </c>
      <c r="H34" s="86" t="s">
        <v>368</v>
      </c>
      <c r="I34" s="86" t="s">
        <v>132</v>
      </c>
      <c r="J34" s="86">
        <v>1136889936</v>
      </c>
      <c r="K34" s="86" t="s">
        <v>64</v>
      </c>
      <c r="L34" s="86" t="s">
        <v>64</v>
      </c>
      <c r="M34" s="86" t="s">
        <v>142</v>
      </c>
      <c r="N34" s="86" t="s">
        <v>210</v>
      </c>
      <c r="O34" s="95" t="s">
        <v>218</v>
      </c>
      <c r="P34" s="65">
        <v>26076430</v>
      </c>
      <c r="Q34" s="90">
        <v>10</v>
      </c>
      <c r="R34" s="65" t="s">
        <v>219</v>
      </c>
      <c r="S34" s="97" t="s">
        <v>64</v>
      </c>
      <c r="T34" s="97" t="s">
        <v>64</v>
      </c>
      <c r="U34" s="95" t="s">
        <v>369</v>
      </c>
      <c r="V34" s="98" t="s">
        <v>370</v>
      </c>
      <c r="W34" s="95" t="s">
        <v>64</v>
      </c>
      <c r="X34" s="95" t="s">
        <v>67</v>
      </c>
      <c r="Y34" s="95" t="s">
        <v>64</v>
      </c>
      <c r="Z34" s="95" t="s">
        <v>64</v>
      </c>
      <c r="AA34" s="93">
        <v>0</v>
      </c>
      <c r="AB34" s="65">
        <f t="shared" si="1"/>
        <v>26076430</v>
      </c>
      <c r="AC34" s="99" t="s">
        <v>64</v>
      </c>
      <c r="AD34" s="95" t="s">
        <v>64</v>
      </c>
      <c r="AE34" s="95" t="s">
        <v>64</v>
      </c>
      <c r="AF34" s="95" t="s">
        <v>64</v>
      </c>
      <c r="AG34" s="95" t="s">
        <v>64</v>
      </c>
      <c r="AH34" s="95" t="s">
        <v>64</v>
      </c>
      <c r="AI34" s="95" t="s">
        <v>64</v>
      </c>
      <c r="AJ34" s="95" t="s">
        <v>64</v>
      </c>
      <c r="AK34" s="95" t="s">
        <v>64</v>
      </c>
      <c r="AL34" s="95" t="s">
        <v>64</v>
      </c>
      <c r="AM34" s="95" t="s">
        <v>64</v>
      </c>
      <c r="AN34" s="95" t="s">
        <v>95</v>
      </c>
      <c r="AO34" s="100">
        <f t="shared" si="2"/>
        <v>46030</v>
      </c>
      <c r="AP34" s="95" t="s">
        <v>64</v>
      </c>
      <c r="AQ34" s="95" t="s">
        <v>64</v>
      </c>
      <c r="AR34" s="100">
        <v>46266</v>
      </c>
      <c r="AS34" s="92">
        <v>46245</v>
      </c>
      <c r="AT34" s="92">
        <f t="shared" si="3"/>
        <v>46245</v>
      </c>
      <c r="AU34" s="94" t="s">
        <v>68</v>
      </c>
      <c r="AV34" s="95" t="s">
        <v>64</v>
      </c>
      <c r="AW34" s="95" t="s">
        <v>69</v>
      </c>
      <c r="AX34" s="95" t="s">
        <v>70</v>
      </c>
      <c r="AY34" s="95" t="s">
        <v>71</v>
      </c>
      <c r="AZ34" s="102" t="s">
        <v>371</v>
      </c>
      <c r="BA34" s="95" t="s">
        <v>64</v>
      </c>
      <c r="BB34" s="95"/>
      <c r="BC34" s="95" t="s">
        <v>71</v>
      </c>
      <c r="BD34" s="95" t="s">
        <v>73</v>
      </c>
    </row>
    <row r="35" spans="1:57" ht="81" customHeight="1" x14ac:dyDescent="0.25">
      <c r="A35" s="76" t="s">
        <v>359</v>
      </c>
      <c r="B35" s="182">
        <v>2026</v>
      </c>
      <c r="C35" s="342" t="s">
        <v>372</v>
      </c>
      <c r="D35" s="86" t="s">
        <v>54</v>
      </c>
      <c r="E35" s="101" t="s">
        <v>373</v>
      </c>
      <c r="F35" s="95" t="s">
        <v>130</v>
      </c>
      <c r="G35" s="100">
        <v>46030</v>
      </c>
      <c r="H35" s="86" t="s">
        <v>374</v>
      </c>
      <c r="I35" s="86" t="s">
        <v>132</v>
      </c>
      <c r="J35" s="86">
        <v>1003521230</v>
      </c>
      <c r="K35" s="86" t="s">
        <v>64</v>
      </c>
      <c r="L35" s="86" t="s">
        <v>64</v>
      </c>
      <c r="M35" s="86" t="s">
        <v>142</v>
      </c>
      <c r="N35" s="86" t="s">
        <v>375</v>
      </c>
      <c r="O35" s="95" t="s">
        <v>376</v>
      </c>
      <c r="P35" s="65">
        <v>33170000</v>
      </c>
      <c r="Q35" s="90">
        <v>10</v>
      </c>
      <c r="R35" s="65" t="s">
        <v>377</v>
      </c>
      <c r="S35" s="97" t="s">
        <v>64</v>
      </c>
      <c r="T35" s="97" t="s">
        <v>64</v>
      </c>
      <c r="U35" s="95" t="s">
        <v>378</v>
      </c>
      <c r="V35" s="98" t="s">
        <v>379</v>
      </c>
      <c r="W35" s="95" t="s">
        <v>64</v>
      </c>
      <c r="X35" s="95" t="s">
        <v>67</v>
      </c>
      <c r="Y35" s="95" t="s">
        <v>64</v>
      </c>
      <c r="Z35" s="95" t="s">
        <v>64</v>
      </c>
      <c r="AA35" s="93">
        <v>0</v>
      </c>
      <c r="AB35" s="65">
        <f t="shared" si="1"/>
        <v>33170000</v>
      </c>
      <c r="AC35" s="99" t="s">
        <v>64</v>
      </c>
      <c r="AD35" s="95" t="s">
        <v>64</v>
      </c>
      <c r="AE35" s="95" t="s">
        <v>64</v>
      </c>
      <c r="AF35" s="95" t="s">
        <v>64</v>
      </c>
      <c r="AG35" s="95" t="s">
        <v>64</v>
      </c>
      <c r="AH35" s="95" t="s">
        <v>64</v>
      </c>
      <c r="AI35" s="95" t="s">
        <v>64</v>
      </c>
      <c r="AJ35" s="95" t="s">
        <v>64</v>
      </c>
      <c r="AK35" s="95" t="s">
        <v>64</v>
      </c>
      <c r="AL35" s="95" t="s">
        <v>64</v>
      </c>
      <c r="AM35" s="95" t="s">
        <v>64</v>
      </c>
      <c r="AN35" s="95" t="s">
        <v>95</v>
      </c>
      <c r="AO35" s="100">
        <f t="shared" si="2"/>
        <v>46030</v>
      </c>
      <c r="AP35" s="95" t="s">
        <v>64</v>
      </c>
      <c r="AQ35" s="95" t="s">
        <v>64</v>
      </c>
      <c r="AR35" s="100">
        <v>46266</v>
      </c>
      <c r="AS35" s="92">
        <v>46245</v>
      </c>
      <c r="AT35" s="92">
        <f t="shared" si="3"/>
        <v>46245</v>
      </c>
      <c r="AU35" s="94" t="s">
        <v>68</v>
      </c>
      <c r="AV35" s="95" t="s">
        <v>64</v>
      </c>
      <c r="AW35" s="95" t="s">
        <v>69</v>
      </c>
      <c r="AX35" s="95" t="s">
        <v>70</v>
      </c>
      <c r="AY35" s="95" t="s">
        <v>71</v>
      </c>
      <c r="AZ35" s="102" t="s">
        <v>380</v>
      </c>
      <c r="BA35" s="95" t="s">
        <v>64</v>
      </c>
      <c r="BB35" s="95"/>
      <c r="BC35" s="95" t="s">
        <v>71</v>
      </c>
      <c r="BD35" s="95" t="s">
        <v>73</v>
      </c>
    </row>
    <row r="36" spans="1:57" ht="81" customHeight="1" x14ac:dyDescent="0.25">
      <c r="A36" s="76" t="s">
        <v>52</v>
      </c>
      <c r="B36" s="182">
        <v>2026</v>
      </c>
      <c r="C36" s="342" t="s">
        <v>381</v>
      </c>
      <c r="D36" s="86" t="s">
        <v>54</v>
      </c>
      <c r="E36" s="101" t="s">
        <v>382</v>
      </c>
      <c r="F36" s="95" t="s">
        <v>130</v>
      </c>
      <c r="G36" s="100">
        <v>46030</v>
      </c>
      <c r="H36" s="86" t="s">
        <v>383</v>
      </c>
      <c r="I36" s="86" t="s">
        <v>132</v>
      </c>
      <c r="J36" s="86">
        <v>80406533</v>
      </c>
      <c r="K36" s="86" t="s">
        <v>64</v>
      </c>
      <c r="L36" s="86" t="s">
        <v>64</v>
      </c>
      <c r="M36" s="86" t="s">
        <v>142</v>
      </c>
      <c r="N36" s="86" t="s">
        <v>210</v>
      </c>
      <c r="O36" s="95" t="s">
        <v>384</v>
      </c>
      <c r="P36" s="65">
        <v>51024020</v>
      </c>
      <c r="Q36" s="90">
        <v>10</v>
      </c>
      <c r="R36" s="65" t="s">
        <v>385</v>
      </c>
      <c r="S36" s="97" t="s">
        <v>64</v>
      </c>
      <c r="T36" s="97" t="s">
        <v>64</v>
      </c>
      <c r="U36" s="95" t="s">
        <v>386</v>
      </c>
      <c r="V36" s="98" t="s">
        <v>387</v>
      </c>
      <c r="W36" s="95" t="s">
        <v>64</v>
      </c>
      <c r="X36" s="95" t="s">
        <v>67</v>
      </c>
      <c r="Y36" s="95" t="s">
        <v>64</v>
      </c>
      <c r="Z36" s="95" t="s">
        <v>64</v>
      </c>
      <c r="AA36" s="93">
        <v>0</v>
      </c>
      <c r="AB36" s="65">
        <f t="shared" ref="AB36:AB67" si="4">P36+AA36</f>
        <v>51024020</v>
      </c>
      <c r="AC36" s="99" t="s">
        <v>64</v>
      </c>
      <c r="AD36" s="95" t="s">
        <v>64</v>
      </c>
      <c r="AE36" s="95" t="s">
        <v>64</v>
      </c>
      <c r="AF36" s="95" t="s">
        <v>64</v>
      </c>
      <c r="AG36" s="95" t="s">
        <v>64</v>
      </c>
      <c r="AH36" s="95" t="s">
        <v>64</v>
      </c>
      <c r="AI36" s="95" t="s">
        <v>64</v>
      </c>
      <c r="AJ36" s="95" t="s">
        <v>64</v>
      </c>
      <c r="AK36" s="95" t="s">
        <v>64</v>
      </c>
      <c r="AL36" s="95" t="s">
        <v>64</v>
      </c>
      <c r="AM36" s="95" t="s">
        <v>64</v>
      </c>
      <c r="AN36" s="95" t="s">
        <v>95</v>
      </c>
      <c r="AO36" s="100">
        <f t="shared" ref="AO36:AO70" si="5">G36</f>
        <v>46030</v>
      </c>
      <c r="AP36" s="95" t="s">
        <v>64</v>
      </c>
      <c r="AQ36" s="95" t="s">
        <v>64</v>
      </c>
      <c r="AR36" s="100">
        <v>46266</v>
      </c>
      <c r="AS36" s="92">
        <v>46245</v>
      </c>
      <c r="AT36" s="92">
        <f t="shared" si="3"/>
        <v>46245</v>
      </c>
      <c r="AU36" s="94" t="s">
        <v>68</v>
      </c>
      <c r="AV36" s="95" t="s">
        <v>64</v>
      </c>
      <c r="AW36" s="95" t="s">
        <v>69</v>
      </c>
      <c r="AX36" s="95" t="s">
        <v>70</v>
      </c>
      <c r="AY36" s="95" t="s">
        <v>71</v>
      </c>
      <c r="AZ36" s="102" t="s">
        <v>388</v>
      </c>
      <c r="BA36" s="95" t="s">
        <v>64</v>
      </c>
      <c r="BB36" s="95"/>
      <c r="BC36" s="95" t="s">
        <v>71</v>
      </c>
      <c r="BD36" s="95" t="s">
        <v>73</v>
      </c>
    </row>
    <row r="37" spans="1:57" ht="81" customHeight="1" x14ac:dyDescent="0.25">
      <c r="A37" s="76" t="s">
        <v>52</v>
      </c>
      <c r="B37" s="182">
        <v>2026</v>
      </c>
      <c r="C37" s="342" t="s">
        <v>389</v>
      </c>
      <c r="D37" s="86" t="s">
        <v>54</v>
      </c>
      <c r="E37" s="101" t="s">
        <v>390</v>
      </c>
      <c r="F37" s="95" t="s">
        <v>130</v>
      </c>
      <c r="G37" s="100">
        <v>46030</v>
      </c>
      <c r="H37" s="95" t="s">
        <v>391</v>
      </c>
      <c r="I37" s="87" t="s">
        <v>201</v>
      </c>
      <c r="J37" s="86">
        <v>1070954274</v>
      </c>
      <c r="K37" s="95" t="s">
        <v>64</v>
      </c>
      <c r="L37" s="95" t="s">
        <v>64</v>
      </c>
      <c r="M37" s="95" t="s">
        <v>142</v>
      </c>
      <c r="N37" s="95" t="s">
        <v>202</v>
      </c>
      <c r="O37" s="95" t="s">
        <v>392</v>
      </c>
      <c r="P37" s="65">
        <v>45000000</v>
      </c>
      <c r="Q37" s="90">
        <v>10</v>
      </c>
      <c r="R37" s="65" t="s">
        <v>204</v>
      </c>
      <c r="S37" s="97" t="s">
        <v>64</v>
      </c>
      <c r="T37" s="97" t="s">
        <v>64</v>
      </c>
      <c r="U37" s="95" t="s">
        <v>393</v>
      </c>
      <c r="V37" s="98" t="s">
        <v>394</v>
      </c>
      <c r="W37" s="95" t="s">
        <v>64</v>
      </c>
      <c r="X37" s="95" t="s">
        <v>67</v>
      </c>
      <c r="Y37" s="95" t="s">
        <v>64</v>
      </c>
      <c r="Z37" s="95" t="s">
        <v>64</v>
      </c>
      <c r="AA37" s="93">
        <v>0</v>
      </c>
      <c r="AB37" s="65">
        <f t="shared" si="4"/>
        <v>45000000</v>
      </c>
      <c r="AC37" s="99" t="s">
        <v>64</v>
      </c>
      <c r="AD37" s="95" t="s">
        <v>64</v>
      </c>
      <c r="AE37" s="95" t="s">
        <v>64</v>
      </c>
      <c r="AF37" s="95" t="s">
        <v>64</v>
      </c>
      <c r="AG37" s="95" t="s">
        <v>64</v>
      </c>
      <c r="AH37" s="95" t="s">
        <v>64</v>
      </c>
      <c r="AI37" s="95" t="s">
        <v>64</v>
      </c>
      <c r="AJ37" s="95" t="s">
        <v>64</v>
      </c>
      <c r="AK37" s="95" t="s">
        <v>64</v>
      </c>
      <c r="AL37" s="95" t="s">
        <v>64</v>
      </c>
      <c r="AM37" s="95" t="s">
        <v>64</v>
      </c>
      <c r="AN37" s="95" t="s">
        <v>95</v>
      </c>
      <c r="AO37" s="100">
        <f t="shared" si="5"/>
        <v>46030</v>
      </c>
      <c r="AP37" s="95" t="s">
        <v>64</v>
      </c>
      <c r="AQ37" s="95" t="s">
        <v>64</v>
      </c>
      <c r="AR37" s="100">
        <v>46266</v>
      </c>
      <c r="AS37" s="92">
        <v>46245</v>
      </c>
      <c r="AT37" s="92">
        <f t="shared" si="3"/>
        <v>46245</v>
      </c>
      <c r="AU37" s="94" t="s">
        <v>68</v>
      </c>
      <c r="AV37" s="95" t="s">
        <v>64</v>
      </c>
      <c r="AW37" s="95" t="s">
        <v>69</v>
      </c>
      <c r="AX37" s="95" t="s">
        <v>70</v>
      </c>
      <c r="AY37" s="95" t="s">
        <v>71</v>
      </c>
      <c r="AZ37" s="102" t="s">
        <v>395</v>
      </c>
      <c r="BA37" s="95" t="s">
        <v>64</v>
      </c>
      <c r="BB37" s="95"/>
      <c r="BC37" s="95" t="s">
        <v>71</v>
      </c>
      <c r="BD37" s="95" t="s">
        <v>73</v>
      </c>
    </row>
    <row r="38" spans="1:57" ht="81" customHeight="1" x14ac:dyDescent="0.25">
      <c r="A38" s="76" t="s">
        <v>52</v>
      </c>
      <c r="B38" s="182">
        <v>2026</v>
      </c>
      <c r="C38" s="342" t="s">
        <v>396</v>
      </c>
      <c r="D38" s="86" t="s">
        <v>54</v>
      </c>
      <c r="E38" s="101" t="s">
        <v>396</v>
      </c>
      <c r="F38" s="95" t="s">
        <v>130</v>
      </c>
      <c r="G38" s="100">
        <v>46030</v>
      </c>
      <c r="H38" s="86" t="s">
        <v>397</v>
      </c>
      <c r="I38" s="87" t="s">
        <v>201</v>
      </c>
      <c r="J38" s="86">
        <v>1014293187</v>
      </c>
      <c r="K38" s="86"/>
      <c r="L38" s="86"/>
      <c r="M38" s="86"/>
      <c r="N38" s="86"/>
      <c r="O38" s="95" t="s">
        <v>398</v>
      </c>
      <c r="P38" s="65">
        <v>55000000</v>
      </c>
      <c r="Q38" s="90">
        <v>10</v>
      </c>
      <c r="R38" s="65" t="s">
        <v>399</v>
      </c>
      <c r="S38" s="97" t="s">
        <v>64</v>
      </c>
      <c r="T38" s="97" t="s">
        <v>64</v>
      </c>
      <c r="U38" s="95" t="s">
        <v>400</v>
      </c>
      <c r="V38" s="98" t="s">
        <v>401</v>
      </c>
      <c r="W38" s="95" t="s">
        <v>64</v>
      </c>
      <c r="X38" s="95" t="s">
        <v>67</v>
      </c>
      <c r="Y38" s="95" t="s">
        <v>64</v>
      </c>
      <c r="Z38" s="95" t="s">
        <v>64</v>
      </c>
      <c r="AA38" s="93">
        <v>0</v>
      </c>
      <c r="AB38" s="65">
        <f t="shared" si="4"/>
        <v>55000000</v>
      </c>
      <c r="AC38" s="99" t="s">
        <v>64</v>
      </c>
      <c r="AD38" s="95" t="s">
        <v>64</v>
      </c>
      <c r="AE38" s="95" t="s">
        <v>64</v>
      </c>
      <c r="AF38" s="95" t="s">
        <v>64</v>
      </c>
      <c r="AG38" s="95" t="s">
        <v>64</v>
      </c>
      <c r="AH38" s="95" t="s">
        <v>64</v>
      </c>
      <c r="AI38" s="95" t="s">
        <v>64</v>
      </c>
      <c r="AJ38" s="95" t="s">
        <v>64</v>
      </c>
      <c r="AK38" s="95" t="s">
        <v>64</v>
      </c>
      <c r="AL38" s="95" t="s">
        <v>64</v>
      </c>
      <c r="AM38" s="95" t="s">
        <v>64</v>
      </c>
      <c r="AN38" s="95" t="s">
        <v>95</v>
      </c>
      <c r="AO38" s="100">
        <f t="shared" si="5"/>
        <v>46030</v>
      </c>
      <c r="AP38" s="95" t="s">
        <v>64</v>
      </c>
      <c r="AQ38" s="95" t="s">
        <v>64</v>
      </c>
      <c r="AR38" s="100">
        <v>46035</v>
      </c>
      <c r="AS38" s="92">
        <v>46367</v>
      </c>
      <c r="AT38" s="92">
        <f t="shared" si="3"/>
        <v>46367</v>
      </c>
      <c r="AU38" s="94" t="s">
        <v>68</v>
      </c>
      <c r="AV38" s="95" t="s">
        <v>64</v>
      </c>
      <c r="AW38" s="95" t="s">
        <v>339</v>
      </c>
      <c r="AX38" s="95" t="s">
        <v>340</v>
      </c>
      <c r="AY38" s="95" t="s">
        <v>71</v>
      </c>
      <c r="AZ38" s="102" t="s">
        <v>402</v>
      </c>
      <c r="BA38" s="95" t="s">
        <v>64</v>
      </c>
      <c r="BB38" s="95"/>
      <c r="BC38" s="95" t="s">
        <v>71</v>
      </c>
      <c r="BD38" s="95" t="s">
        <v>73</v>
      </c>
    </row>
    <row r="39" spans="1:57" ht="81" customHeight="1" x14ac:dyDescent="0.25">
      <c r="A39" s="76" t="s">
        <v>52</v>
      </c>
      <c r="B39" s="182">
        <v>2026</v>
      </c>
      <c r="C39" s="342" t="s">
        <v>403</v>
      </c>
      <c r="D39" s="86" t="s">
        <v>54</v>
      </c>
      <c r="E39" s="101" t="s">
        <v>403</v>
      </c>
      <c r="F39" s="95" t="s">
        <v>130</v>
      </c>
      <c r="G39" s="100">
        <v>46030</v>
      </c>
      <c r="H39" s="86" t="s">
        <v>404</v>
      </c>
      <c r="I39" s="86" t="s">
        <v>132</v>
      </c>
      <c r="J39" s="86">
        <v>1014302743</v>
      </c>
      <c r="K39" s="86" t="s">
        <v>64</v>
      </c>
      <c r="L39" s="86" t="s">
        <v>64</v>
      </c>
      <c r="M39" s="107" t="s">
        <v>142</v>
      </c>
      <c r="N39" s="86" t="s">
        <v>176</v>
      </c>
      <c r="O39" s="95" t="s">
        <v>405</v>
      </c>
      <c r="P39" s="65">
        <v>32100000</v>
      </c>
      <c r="Q39" s="90">
        <v>10</v>
      </c>
      <c r="R39" s="65" t="s">
        <v>406</v>
      </c>
      <c r="S39" s="97" t="s">
        <v>64</v>
      </c>
      <c r="T39" s="97" t="s">
        <v>64</v>
      </c>
      <c r="U39" s="95" t="s">
        <v>407</v>
      </c>
      <c r="V39" s="98" t="s">
        <v>408</v>
      </c>
      <c r="W39" s="95" t="s">
        <v>64</v>
      </c>
      <c r="X39" s="95" t="s">
        <v>67</v>
      </c>
      <c r="Y39" s="95" t="s">
        <v>64</v>
      </c>
      <c r="Z39" s="95" t="s">
        <v>64</v>
      </c>
      <c r="AA39" s="93">
        <v>0</v>
      </c>
      <c r="AB39" s="65">
        <f t="shared" si="4"/>
        <v>32100000</v>
      </c>
      <c r="AC39" s="99" t="s">
        <v>64</v>
      </c>
      <c r="AD39" s="95" t="s">
        <v>64</v>
      </c>
      <c r="AE39" s="95" t="s">
        <v>64</v>
      </c>
      <c r="AF39" s="95" t="s">
        <v>64</v>
      </c>
      <c r="AG39" s="95" t="s">
        <v>64</v>
      </c>
      <c r="AH39" s="95" t="s">
        <v>64</v>
      </c>
      <c r="AI39" s="95" t="s">
        <v>64</v>
      </c>
      <c r="AJ39" s="95" t="s">
        <v>64</v>
      </c>
      <c r="AK39" s="95" t="s">
        <v>64</v>
      </c>
      <c r="AL39" s="95" t="s">
        <v>64</v>
      </c>
      <c r="AM39" s="95" t="s">
        <v>64</v>
      </c>
      <c r="AN39" s="95" t="s">
        <v>95</v>
      </c>
      <c r="AO39" s="100">
        <f t="shared" si="5"/>
        <v>46030</v>
      </c>
      <c r="AP39" s="95" t="s">
        <v>64</v>
      </c>
      <c r="AQ39" s="95" t="s">
        <v>64</v>
      </c>
      <c r="AR39" s="100">
        <v>46035</v>
      </c>
      <c r="AS39" s="92">
        <v>46367</v>
      </c>
      <c r="AT39" s="92">
        <f t="shared" si="3"/>
        <v>46367</v>
      </c>
      <c r="AU39" s="94" t="s">
        <v>68</v>
      </c>
      <c r="AV39" s="95" t="s">
        <v>64</v>
      </c>
      <c r="AW39" s="95" t="s">
        <v>339</v>
      </c>
      <c r="AX39" s="95" t="s">
        <v>340</v>
      </c>
      <c r="AY39" s="95" t="s">
        <v>71</v>
      </c>
      <c r="AZ39" s="102" t="s">
        <v>409</v>
      </c>
      <c r="BA39" s="95" t="s">
        <v>64</v>
      </c>
      <c r="BB39" s="95"/>
      <c r="BC39" s="95" t="s">
        <v>71</v>
      </c>
      <c r="BD39" s="95" t="s">
        <v>73</v>
      </c>
    </row>
    <row r="40" spans="1:57" ht="81" customHeight="1" x14ac:dyDescent="0.25">
      <c r="A40" s="76" t="s">
        <v>410</v>
      </c>
      <c r="B40" s="182">
        <v>2026</v>
      </c>
      <c r="C40" s="342" t="s">
        <v>411</v>
      </c>
      <c r="D40" s="86" t="s">
        <v>54</v>
      </c>
      <c r="E40" s="101" t="s">
        <v>411</v>
      </c>
      <c r="F40" s="95" t="s">
        <v>130</v>
      </c>
      <c r="G40" s="100">
        <v>46030</v>
      </c>
      <c r="H40" s="86" t="s">
        <v>412</v>
      </c>
      <c r="I40" s="86" t="s">
        <v>132</v>
      </c>
      <c r="J40" s="86">
        <v>1077150403</v>
      </c>
      <c r="K40" s="86" t="s">
        <v>64</v>
      </c>
      <c r="L40" s="86" t="s">
        <v>64</v>
      </c>
      <c r="M40" s="86" t="s">
        <v>142</v>
      </c>
      <c r="N40" s="86" t="s">
        <v>413</v>
      </c>
      <c r="O40" s="95" t="s">
        <v>414</v>
      </c>
      <c r="P40" s="65">
        <v>52152870</v>
      </c>
      <c r="Q40" s="90">
        <v>10</v>
      </c>
      <c r="R40" s="65" t="s">
        <v>415</v>
      </c>
      <c r="S40" s="97" t="s">
        <v>64</v>
      </c>
      <c r="T40" s="97" t="s">
        <v>64</v>
      </c>
      <c r="U40" s="95" t="s">
        <v>416</v>
      </c>
      <c r="V40" s="98" t="s">
        <v>417</v>
      </c>
      <c r="W40" s="95" t="s">
        <v>64</v>
      </c>
      <c r="X40" s="95" t="s">
        <v>67</v>
      </c>
      <c r="Y40" s="95" t="s">
        <v>64</v>
      </c>
      <c r="Z40" s="95" t="s">
        <v>64</v>
      </c>
      <c r="AA40" s="93">
        <v>0</v>
      </c>
      <c r="AB40" s="65">
        <f t="shared" si="4"/>
        <v>52152870</v>
      </c>
      <c r="AC40" s="99" t="s">
        <v>64</v>
      </c>
      <c r="AD40" s="95" t="s">
        <v>64</v>
      </c>
      <c r="AE40" s="95" t="s">
        <v>64</v>
      </c>
      <c r="AF40" s="95" t="s">
        <v>64</v>
      </c>
      <c r="AG40" s="95" t="s">
        <v>64</v>
      </c>
      <c r="AH40" s="95" t="s">
        <v>64</v>
      </c>
      <c r="AI40" s="95" t="s">
        <v>64</v>
      </c>
      <c r="AJ40" s="95" t="s">
        <v>64</v>
      </c>
      <c r="AK40" s="95" t="s">
        <v>64</v>
      </c>
      <c r="AL40" s="95" t="s">
        <v>64</v>
      </c>
      <c r="AM40" s="95" t="s">
        <v>64</v>
      </c>
      <c r="AN40" s="95" t="s">
        <v>95</v>
      </c>
      <c r="AO40" s="100">
        <f t="shared" si="5"/>
        <v>46030</v>
      </c>
      <c r="AP40" s="95" t="s">
        <v>64</v>
      </c>
      <c r="AQ40" s="95" t="s">
        <v>64</v>
      </c>
      <c r="AR40" s="100">
        <v>46266</v>
      </c>
      <c r="AS40" s="92">
        <v>46245</v>
      </c>
      <c r="AT40" s="92">
        <f t="shared" si="3"/>
        <v>46245</v>
      </c>
      <c r="AU40" s="94" t="s">
        <v>68</v>
      </c>
      <c r="AV40" s="95" t="s">
        <v>64</v>
      </c>
      <c r="AW40" s="101" t="s">
        <v>418</v>
      </c>
      <c r="AX40" s="77" t="s">
        <v>138</v>
      </c>
      <c r="AY40" s="95" t="s">
        <v>71</v>
      </c>
      <c r="AZ40" s="102" t="s">
        <v>419</v>
      </c>
      <c r="BA40" s="95" t="s">
        <v>64</v>
      </c>
      <c r="BB40" s="95"/>
      <c r="BC40" s="95" t="s">
        <v>71</v>
      </c>
      <c r="BD40" s="95" t="s">
        <v>73</v>
      </c>
    </row>
    <row r="41" spans="1:57" ht="81" customHeight="1" x14ac:dyDescent="0.25">
      <c r="A41" s="76" t="s">
        <v>420</v>
      </c>
      <c r="B41" s="182">
        <v>2026</v>
      </c>
      <c r="C41" s="342" t="s">
        <v>421</v>
      </c>
      <c r="D41" s="86" t="s">
        <v>54</v>
      </c>
      <c r="E41" s="101" t="s">
        <v>422</v>
      </c>
      <c r="F41" s="95" t="s">
        <v>130</v>
      </c>
      <c r="G41" s="100">
        <v>46030</v>
      </c>
      <c r="H41" s="86" t="s">
        <v>423</v>
      </c>
      <c r="I41" s="86" t="s">
        <v>132</v>
      </c>
      <c r="J41" s="86">
        <v>52028493</v>
      </c>
      <c r="K41" s="86" t="s">
        <v>64</v>
      </c>
      <c r="L41" s="86" t="s">
        <v>64</v>
      </c>
      <c r="M41" s="86" t="s">
        <v>142</v>
      </c>
      <c r="N41" s="86" t="s">
        <v>210</v>
      </c>
      <c r="O41" s="95" t="s">
        <v>424</v>
      </c>
      <c r="P41" s="65">
        <v>78177000</v>
      </c>
      <c r="Q41" s="90">
        <v>11</v>
      </c>
      <c r="R41" s="65" t="s">
        <v>425</v>
      </c>
      <c r="S41" s="97" t="s">
        <v>64</v>
      </c>
      <c r="T41" s="97" t="s">
        <v>64</v>
      </c>
      <c r="U41" s="95" t="s">
        <v>426</v>
      </c>
      <c r="V41" s="98" t="s">
        <v>427</v>
      </c>
      <c r="W41" s="95" t="s">
        <v>64</v>
      </c>
      <c r="X41" s="95" t="s">
        <v>67</v>
      </c>
      <c r="Y41" s="95" t="s">
        <v>64</v>
      </c>
      <c r="Z41" s="95" t="s">
        <v>64</v>
      </c>
      <c r="AA41" s="93">
        <v>0</v>
      </c>
      <c r="AB41" s="65">
        <f t="shared" si="4"/>
        <v>78177000</v>
      </c>
      <c r="AC41" s="99" t="s">
        <v>64</v>
      </c>
      <c r="AD41" s="95" t="s">
        <v>64</v>
      </c>
      <c r="AE41" s="95" t="s">
        <v>64</v>
      </c>
      <c r="AF41" s="95" t="s">
        <v>64</v>
      </c>
      <c r="AG41" s="95" t="s">
        <v>64</v>
      </c>
      <c r="AH41" s="95" t="s">
        <v>64</v>
      </c>
      <c r="AI41" s="95" t="s">
        <v>64</v>
      </c>
      <c r="AJ41" s="95" t="s">
        <v>64</v>
      </c>
      <c r="AK41" s="95" t="s">
        <v>64</v>
      </c>
      <c r="AL41" s="95" t="s">
        <v>64</v>
      </c>
      <c r="AM41" s="95" t="s">
        <v>64</v>
      </c>
      <c r="AN41" s="95" t="s">
        <v>95</v>
      </c>
      <c r="AO41" s="100">
        <f t="shared" si="5"/>
        <v>46030</v>
      </c>
      <c r="AP41" s="95" t="s">
        <v>64</v>
      </c>
      <c r="AQ41" s="95" t="s">
        <v>64</v>
      </c>
      <c r="AR41" s="100">
        <v>46035</v>
      </c>
      <c r="AS41" s="92">
        <v>46368</v>
      </c>
      <c r="AT41" s="92">
        <f t="shared" si="3"/>
        <v>46368</v>
      </c>
      <c r="AU41" s="94" t="s">
        <v>68</v>
      </c>
      <c r="AV41" s="95" t="s">
        <v>64</v>
      </c>
      <c r="AW41" s="95" t="s">
        <v>73</v>
      </c>
      <c r="AX41" s="95" t="s">
        <v>314</v>
      </c>
      <c r="AY41" s="95" t="s">
        <v>71</v>
      </c>
      <c r="AZ41" s="102" t="s">
        <v>428</v>
      </c>
      <c r="BA41" s="95" t="s">
        <v>64</v>
      </c>
      <c r="BB41" s="95"/>
      <c r="BC41" s="95" t="s">
        <v>71</v>
      </c>
      <c r="BD41" s="95" t="s">
        <v>73</v>
      </c>
    </row>
    <row r="42" spans="1:57" ht="81" customHeight="1" x14ac:dyDescent="0.25">
      <c r="A42" s="76" t="s">
        <v>150</v>
      </c>
      <c r="B42" s="182">
        <v>2026</v>
      </c>
      <c r="C42" s="342" t="s">
        <v>429</v>
      </c>
      <c r="D42" s="86" t="s">
        <v>54</v>
      </c>
      <c r="E42" s="101" t="s">
        <v>429</v>
      </c>
      <c r="F42" s="95" t="s">
        <v>130</v>
      </c>
      <c r="G42" s="100">
        <v>46030</v>
      </c>
      <c r="H42" s="86" t="s">
        <v>430</v>
      </c>
      <c r="I42" s="86" t="s">
        <v>132</v>
      </c>
      <c r="J42" s="86">
        <v>1010214933</v>
      </c>
      <c r="K42" s="86" t="s">
        <v>64</v>
      </c>
      <c r="L42" s="86" t="s">
        <v>64</v>
      </c>
      <c r="M42" s="86" t="s">
        <v>142</v>
      </c>
      <c r="N42" s="86" t="s">
        <v>431</v>
      </c>
      <c r="O42" s="95" t="s">
        <v>432</v>
      </c>
      <c r="P42" s="65">
        <v>55000000</v>
      </c>
      <c r="Q42" s="90">
        <v>10</v>
      </c>
      <c r="R42" s="65" t="s">
        <v>399</v>
      </c>
      <c r="S42" s="97" t="s">
        <v>64</v>
      </c>
      <c r="T42" s="97" t="s">
        <v>64</v>
      </c>
      <c r="U42" s="95" t="s">
        <v>433</v>
      </c>
      <c r="V42" s="98" t="s">
        <v>434</v>
      </c>
      <c r="W42" s="95" t="s">
        <v>64</v>
      </c>
      <c r="X42" s="95" t="s">
        <v>67</v>
      </c>
      <c r="Y42" s="95" t="s">
        <v>64</v>
      </c>
      <c r="Z42" s="95" t="s">
        <v>64</v>
      </c>
      <c r="AA42" s="93">
        <v>0</v>
      </c>
      <c r="AB42" s="65">
        <f t="shared" si="4"/>
        <v>55000000</v>
      </c>
      <c r="AC42" s="99" t="s">
        <v>64</v>
      </c>
      <c r="AD42" s="95" t="s">
        <v>64</v>
      </c>
      <c r="AE42" s="95" t="s">
        <v>64</v>
      </c>
      <c r="AF42" s="95" t="s">
        <v>64</v>
      </c>
      <c r="AG42" s="95" t="s">
        <v>64</v>
      </c>
      <c r="AH42" s="95" t="s">
        <v>64</v>
      </c>
      <c r="AI42" s="95" t="s">
        <v>64</v>
      </c>
      <c r="AJ42" s="95" t="s">
        <v>64</v>
      </c>
      <c r="AK42" s="95" t="s">
        <v>64</v>
      </c>
      <c r="AL42" s="95" t="s">
        <v>64</v>
      </c>
      <c r="AM42" s="95" t="s">
        <v>64</v>
      </c>
      <c r="AN42" s="95" t="s">
        <v>95</v>
      </c>
      <c r="AO42" s="100">
        <f t="shared" si="5"/>
        <v>46030</v>
      </c>
      <c r="AP42" s="95" t="s">
        <v>64</v>
      </c>
      <c r="AQ42" s="95" t="s">
        <v>64</v>
      </c>
      <c r="AR42" s="100">
        <v>46266</v>
      </c>
      <c r="AS42" s="92">
        <v>46245</v>
      </c>
      <c r="AT42" s="92">
        <f t="shared" si="3"/>
        <v>46245</v>
      </c>
      <c r="AU42" s="94" t="s">
        <v>68</v>
      </c>
      <c r="AV42" s="95" t="s">
        <v>64</v>
      </c>
      <c r="AW42" s="95" t="s">
        <v>339</v>
      </c>
      <c r="AX42" s="95" t="s">
        <v>340</v>
      </c>
      <c r="AY42" s="95" t="s">
        <v>71</v>
      </c>
      <c r="AZ42" s="102" t="s">
        <v>435</v>
      </c>
      <c r="BA42" s="95" t="s">
        <v>64</v>
      </c>
      <c r="BB42" s="95"/>
      <c r="BC42" s="95" t="s">
        <v>71</v>
      </c>
      <c r="BD42" s="95" t="s">
        <v>73</v>
      </c>
    </row>
    <row r="43" spans="1:57" ht="81" customHeight="1" x14ac:dyDescent="0.25">
      <c r="A43" s="76" t="s">
        <v>160</v>
      </c>
      <c r="B43" s="182">
        <v>2026</v>
      </c>
      <c r="C43" s="342" t="s">
        <v>436</v>
      </c>
      <c r="D43" s="86" t="s">
        <v>54</v>
      </c>
      <c r="E43" s="101" t="s">
        <v>436</v>
      </c>
      <c r="F43" s="95" t="s">
        <v>130</v>
      </c>
      <c r="G43" s="100">
        <v>46030</v>
      </c>
      <c r="H43" s="104" t="s">
        <v>437</v>
      </c>
      <c r="I43" s="86" t="s">
        <v>132</v>
      </c>
      <c r="J43" s="86">
        <v>33266644</v>
      </c>
      <c r="K43" s="86" t="s">
        <v>64</v>
      </c>
      <c r="L43" s="86" t="s">
        <v>64</v>
      </c>
      <c r="M43" s="86" t="s">
        <v>142</v>
      </c>
      <c r="N43" s="86" t="s">
        <v>438</v>
      </c>
      <c r="O43" s="95" t="s">
        <v>439</v>
      </c>
      <c r="P43" s="65">
        <v>34994350</v>
      </c>
      <c r="Q43" s="90">
        <v>10</v>
      </c>
      <c r="R43" s="65" t="s">
        <v>440</v>
      </c>
      <c r="S43" s="97" t="s">
        <v>64</v>
      </c>
      <c r="T43" s="97" t="s">
        <v>64</v>
      </c>
      <c r="U43" s="95" t="s">
        <v>441</v>
      </c>
      <c r="V43" s="98" t="s">
        <v>442</v>
      </c>
      <c r="W43" s="95" t="s">
        <v>64</v>
      </c>
      <c r="X43" s="95" t="s">
        <v>67</v>
      </c>
      <c r="Y43" s="95" t="s">
        <v>64</v>
      </c>
      <c r="Z43" s="95" t="s">
        <v>64</v>
      </c>
      <c r="AA43" s="93">
        <v>0</v>
      </c>
      <c r="AB43" s="65">
        <f t="shared" si="4"/>
        <v>34994350</v>
      </c>
      <c r="AC43" s="99" t="s">
        <v>64</v>
      </c>
      <c r="AD43" s="95" t="s">
        <v>64</v>
      </c>
      <c r="AE43" s="95" t="s">
        <v>64</v>
      </c>
      <c r="AF43" s="95" t="s">
        <v>64</v>
      </c>
      <c r="AG43" s="95" t="s">
        <v>64</v>
      </c>
      <c r="AH43" s="95" t="s">
        <v>64</v>
      </c>
      <c r="AI43" s="95" t="s">
        <v>64</v>
      </c>
      <c r="AJ43" s="95" t="s">
        <v>64</v>
      </c>
      <c r="AK43" s="95" t="s">
        <v>64</v>
      </c>
      <c r="AL43" s="95" t="s">
        <v>64</v>
      </c>
      <c r="AM43" s="95" t="s">
        <v>64</v>
      </c>
      <c r="AN43" s="95" t="s">
        <v>95</v>
      </c>
      <c r="AO43" s="100">
        <f t="shared" si="5"/>
        <v>46030</v>
      </c>
      <c r="AP43" s="95" t="s">
        <v>64</v>
      </c>
      <c r="AQ43" s="95" t="s">
        <v>64</v>
      </c>
      <c r="AR43" s="100">
        <v>46266</v>
      </c>
      <c r="AS43" s="92">
        <v>46245</v>
      </c>
      <c r="AT43" s="92">
        <f t="shared" si="3"/>
        <v>46245</v>
      </c>
      <c r="AU43" s="94" t="s">
        <v>68</v>
      </c>
      <c r="AV43" s="95" t="s">
        <v>64</v>
      </c>
      <c r="AW43" s="95" t="s">
        <v>349</v>
      </c>
      <c r="AX43" s="77" t="s">
        <v>138</v>
      </c>
      <c r="AY43" s="95" t="s">
        <v>71</v>
      </c>
      <c r="AZ43" s="102" t="s">
        <v>443</v>
      </c>
      <c r="BA43" s="95" t="s">
        <v>64</v>
      </c>
      <c r="BB43" s="95"/>
      <c r="BC43" s="95" t="s">
        <v>71</v>
      </c>
      <c r="BD43" s="95" t="s">
        <v>73</v>
      </c>
    </row>
    <row r="44" spans="1:57" ht="81" customHeight="1" x14ac:dyDescent="0.25">
      <c r="A44" s="76" t="s">
        <v>420</v>
      </c>
      <c r="B44" s="182">
        <v>2026</v>
      </c>
      <c r="C44" s="342" t="s">
        <v>444</v>
      </c>
      <c r="D44" s="86" t="s">
        <v>54</v>
      </c>
      <c r="E44" s="101" t="s">
        <v>444</v>
      </c>
      <c r="F44" s="95" t="s">
        <v>130</v>
      </c>
      <c r="G44" s="100">
        <v>46030</v>
      </c>
      <c r="H44" s="86" t="s">
        <v>445</v>
      </c>
      <c r="I44" s="86" t="s">
        <v>201</v>
      </c>
      <c r="J44" s="86">
        <v>52324590</v>
      </c>
      <c r="K44" s="86" t="s">
        <v>64</v>
      </c>
      <c r="L44" s="86" t="s">
        <v>64</v>
      </c>
      <c r="M44" s="86" t="s">
        <v>142</v>
      </c>
      <c r="N44" s="86" t="s">
        <v>446</v>
      </c>
      <c r="O44" s="95" t="s">
        <v>447</v>
      </c>
      <c r="P44" s="65">
        <v>47500000</v>
      </c>
      <c r="Q44" s="90">
        <v>10</v>
      </c>
      <c r="R44" s="65" t="s">
        <v>448</v>
      </c>
      <c r="S44" s="97" t="s">
        <v>64</v>
      </c>
      <c r="T44" s="97" t="s">
        <v>64</v>
      </c>
      <c r="U44" s="95" t="s">
        <v>449</v>
      </c>
      <c r="V44" s="98" t="s">
        <v>450</v>
      </c>
      <c r="W44" s="95" t="s">
        <v>64</v>
      </c>
      <c r="X44" s="95" t="s">
        <v>67</v>
      </c>
      <c r="Y44" s="95" t="s">
        <v>64</v>
      </c>
      <c r="Z44" s="95" t="s">
        <v>64</v>
      </c>
      <c r="AA44" s="93">
        <v>0</v>
      </c>
      <c r="AB44" s="65">
        <f t="shared" si="4"/>
        <v>47500000</v>
      </c>
      <c r="AC44" s="99" t="s">
        <v>64</v>
      </c>
      <c r="AD44" s="95" t="s">
        <v>64</v>
      </c>
      <c r="AE44" s="95" t="s">
        <v>64</v>
      </c>
      <c r="AF44" s="95" t="s">
        <v>64</v>
      </c>
      <c r="AG44" s="95" t="s">
        <v>64</v>
      </c>
      <c r="AH44" s="95" t="s">
        <v>64</v>
      </c>
      <c r="AI44" s="95" t="s">
        <v>64</v>
      </c>
      <c r="AJ44" s="95" t="s">
        <v>64</v>
      </c>
      <c r="AK44" s="95" t="s">
        <v>64</v>
      </c>
      <c r="AL44" s="95" t="s">
        <v>64</v>
      </c>
      <c r="AM44" s="95" t="s">
        <v>64</v>
      </c>
      <c r="AN44" s="95" t="s">
        <v>95</v>
      </c>
      <c r="AO44" s="100">
        <f t="shared" si="5"/>
        <v>46030</v>
      </c>
      <c r="AP44" s="95" t="s">
        <v>64</v>
      </c>
      <c r="AQ44" s="95" t="s">
        <v>64</v>
      </c>
      <c r="AR44" s="100">
        <v>46035</v>
      </c>
      <c r="AS44" s="92">
        <v>46367</v>
      </c>
      <c r="AT44" s="92">
        <f t="shared" si="3"/>
        <v>46367</v>
      </c>
      <c r="AU44" s="94" t="s">
        <v>68</v>
      </c>
      <c r="AV44" s="95" t="s">
        <v>64</v>
      </c>
      <c r="AW44" s="95" t="s">
        <v>147</v>
      </c>
      <c r="AX44" s="95" t="s">
        <v>148</v>
      </c>
      <c r="AY44" s="95" t="s">
        <v>71</v>
      </c>
      <c r="AZ44" s="102" t="s">
        <v>451</v>
      </c>
      <c r="BA44" s="95" t="s">
        <v>64</v>
      </c>
      <c r="BB44" s="95"/>
      <c r="BC44" s="95" t="s">
        <v>71</v>
      </c>
      <c r="BD44" s="95" t="s">
        <v>73</v>
      </c>
    </row>
    <row r="45" spans="1:57" ht="81" customHeight="1" x14ac:dyDescent="0.25">
      <c r="A45" s="76" t="s">
        <v>359</v>
      </c>
      <c r="B45" s="182">
        <v>2026</v>
      </c>
      <c r="C45" s="342" t="s">
        <v>452</v>
      </c>
      <c r="D45" s="86" t="s">
        <v>54</v>
      </c>
      <c r="E45" s="101" t="s">
        <v>452</v>
      </c>
      <c r="F45" s="95" t="s">
        <v>130</v>
      </c>
      <c r="G45" s="100">
        <v>46030</v>
      </c>
      <c r="H45" s="86" t="s">
        <v>453</v>
      </c>
      <c r="I45" s="86" t="s">
        <v>132</v>
      </c>
      <c r="J45" s="86">
        <v>1010217142</v>
      </c>
      <c r="K45" s="86" t="s">
        <v>64</v>
      </c>
      <c r="L45" s="86" t="s">
        <v>64</v>
      </c>
      <c r="M45" s="86" t="s">
        <v>142</v>
      </c>
      <c r="N45" s="86" t="s">
        <v>176</v>
      </c>
      <c r="O45" s="95" t="s">
        <v>454</v>
      </c>
      <c r="P45" s="65">
        <v>53500000</v>
      </c>
      <c r="Q45" s="90">
        <v>10</v>
      </c>
      <c r="R45" s="65" t="s">
        <v>455</v>
      </c>
      <c r="S45" s="97" t="s">
        <v>64</v>
      </c>
      <c r="T45" s="97" t="s">
        <v>64</v>
      </c>
      <c r="U45" s="95" t="s">
        <v>456</v>
      </c>
      <c r="V45" s="98" t="s">
        <v>457</v>
      </c>
      <c r="W45" s="95" t="s">
        <v>64</v>
      </c>
      <c r="X45" s="95" t="s">
        <v>67</v>
      </c>
      <c r="Y45" s="95" t="s">
        <v>64</v>
      </c>
      <c r="Z45" s="95" t="s">
        <v>64</v>
      </c>
      <c r="AA45" s="93">
        <v>0</v>
      </c>
      <c r="AB45" s="65">
        <f t="shared" si="4"/>
        <v>53500000</v>
      </c>
      <c r="AC45" s="99" t="s">
        <v>64</v>
      </c>
      <c r="AD45" s="95" t="s">
        <v>64</v>
      </c>
      <c r="AE45" s="95" t="s">
        <v>64</v>
      </c>
      <c r="AF45" s="95" t="s">
        <v>64</v>
      </c>
      <c r="AG45" s="95" t="s">
        <v>64</v>
      </c>
      <c r="AH45" s="95" t="s">
        <v>64</v>
      </c>
      <c r="AI45" s="95" t="s">
        <v>64</v>
      </c>
      <c r="AJ45" s="95" t="s">
        <v>64</v>
      </c>
      <c r="AK45" s="95" t="s">
        <v>64</v>
      </c>
      <c r="AL45" s="95" t="s">
        <v>64</v>
      </c>
      <c r="AM45" s="95" t="s">
        <v>64</v>
      </c>
      <c r="AN45" s="95" t="s">
        <v>95</v>
      </c>
      <c r="AO45" s="100">
        <f t="shared" si="5"/>
        <v>46030</v>
      </c>
      <c r="AP45" s="95" t="s">
        <v>64</v>
      </c>
      <c r="AQ45" s="95" t="s">
        <v>64</v>
      </c>
      <c r="AR45" s="100">
        <v>46035</v>
      </c>
      <c r="AS45" s="92">
        <v>46367</v>
      </c>
      <c r="AT45" s="92">
        <f t="shared" si="3"/>
        <v>46367</v>
      </c>
      <c r="AU45" s="94" t="s">
        <v>68</v>
      </c>
      <c r="AV45" s="95" t="s">
        <v>64</v>
      </c>
      <c r="AW45" s="95" t="s">
        <v>339</v>
      </c>
      <c r="AX45" s="95" t="s">
        <v>340</v>
      </c>
      <c r="AY45" s="95" t="s">
        <v>71</v>
      </c>
      <c r="AZ45" s="102" t="s">
        <v>458</v>
      </c>
      <c r="BA45" s="95" t="s">
        <v>64</v>
      </c>
      <c r="BB45" s="95"/>
      <c r="BC45" s="95" t="s">
        <v>71</v>
      </c>
      <c r="BD45" s="95" t="s">
        <v>73</v>
      </c>
    </row>
    <row r="46" spans="1:57" ht="81" customHeight="1" x14ac:dyDescent="0.25">
      <c r="A46" s="76" t="s">
        <v>459</v>
      </c>
      <c r="B46" s="182">
        <v>2026</v>
      </c>
      <c r="C46" s="342" t="s">
        <v>460</v>
      </c>
      <c r="D46" s="86" t="s">
        <v>54</v>
      </c>
      <c r="E46" s="101" t="s">
        <v>460</v>
      </c>
      <c r="F46" s="95" t="s">
        <v>130</v>
      </c>
      <c r="G46" s="100">
        <v>46030</v>
      </c>
      <c r="H46" s="86" t="s">
        <v>461</v>
      </c>
      <c r="I46" s="86" t="s">
        <v>132</v>
      </c>
      <c r="J46" s="86">
        <v>80170767</v>
      </c>
      <c r="K46" s="86" t="s">
        <v>64</v>
      </c>
      <c r="L46" s="86" t="s">
        <v>64</v>
      </c>
      <c r="M46" s="86" t="s">
        <v>142</v>
      </c>
      <c r="N46" s="86" t="s">
        <v>176</v>
      </c>
      <c r="O46" s="95" t="s">
        <v>462</v>
      </c>
      <c r="P46" s="65">
        <v>65199000</v>
      </c>
      <c r="Q46" s="90">
        <v>10</v>
      </c>
      <c r="R46" s="65" t="s">
        <v>463</v>
      </c>
      <c r="S46" s="97" t="s">
        <v>64</v>
      </c>
      <c r="T46" s="97" t="s">
        <v>64</v>
      </c>
      <c r="U46" s="95" t="s">
        <v>464</v>
      </c>
      <c r="V46" s="98" t="s">
        <v>465</v>
      </c>
      <c r="W46" s="95" t="s">
        <v>64</v>
      </c>
      <c r="X46" s="95" t="s">
        <v>67</v>
      </c>
      <c r="Y46" s="95" t="s">
        <v>64</v>
      </c>
      <c r="Z46" s="95" t="s">
        <v>64</v>
      </c>
      <c r="AA46" s="93">
        <v>0</v>
      </c>
      <c r="AB46" s="65">
        <f t="shared" si="4"/>
        <v>65199000</v>
      </c>
      <c r="AC46" s="99" t="s">
        <v>64</v>
      </c>
      <c r="AD46" s="95" t="s">
        <v>64</v>
      </c>
      <c r="AE46" s="95" t="s">
        <v>64</v>
      </c>
      <c r="AF46" s="95" t="s">
        <v>64</v>
      </c>
      <c r="AG46" s="95" t="s">
        <v>64</v>
      </c>
      <c r="AH46" s="95" t="s">
        <v>64</v>
      </c>
      <c r="AI46" s="95" t="s">
        <v>64</v>
      </c>
      <c r="AJ46" s="95" t="s">
        <v>64</v>
      </c>
      <c r="AK46" s="95" t="s">
        <v>64</v>
      </c>
      <c r="AL46" s="95" t="s">
        <v>64</v>
      </c>
      <c r="AM46" s="95" t="s">
        <v>64</v>
      </c>
      <c r="AN46" s="95" t="s">
        <v>95</v>
      </c>
      <c r="AO46" s="100">
        <f t="shared" si="5"/>
        <v>46030</v>
      </c>
      <c r="AP46" s="95" t="s">
        <v>64</v>
      </c>
      <c r="AQ46" s="95" t="s">
        <v>64</v>
      </c>
      <c r="AR46" s="100">
        <v>46035</v>
      </c>
      <c r="AS46" s="92">
        <v>46367</v>
      </c>
      <c r="AT46" s="92">
        <f t="shared" si="3"/>
        <v>46367</v>
      </c>
      <c r="AU46" s="94" t="s">
        <v>68</v>
      </c>
      <c r="AV46" s="95" t="s">
        <v>64</v>
      </c>
      <c r="AW46" s="95" t="s">
        <v>339</v>
      </c>
      <c r="AX46" s="95" t="s">
        <v>340</v>
      </c>
      <c r="AY46" s="95" t="s">
        <v>71</v>
      </c>
      <c r="AZ46" s="102" t="s">
        <v>466</v>
      </c>
      <c r="BA46" s="95" t="s">
        <v>64</v>
      </c>
      <c r="BB46" s="95"/>
      <c r="BC46" s="95" t="s">
        <v>71</v>
      </c>
      <c r="BD46" s="95" t="s">
        <v>73</v>
      </c>
    </row>
    <row r="47" spans="1:57" ht="81" customHeight="1" x14ac:dyDescent="0.25">
      <c r="A47" s="76" t="s">
        <v>410</v>
      </c>
      <c r="B47" s="182">
        <v>2026</v>
      </c>
      <c r="C47" s="342" t="s">
        <v>467</v>
      </c>
      <c r="D47" s="86" t="s">
        <v>54</v>
      </c>
      <c r="E47" s="101" t="s">
        <v>467</v>
      </c>
      <c r="F47" s="95" t="s">
        <v>130</v>
      </c>
      <c r="G47" s="100">
        <v>46030</v>
      </c>
      <c r="H47" s="249" t="s">
        <v>468</v>
      </c>
      <c r="I47" s="86" t="s">
        <v>132</v>
      </c>
      <c r="J47" s="86">
        <v>52228158</v>
      </c>
      <c r="K47" s="86" t="s">
        <v>64</v>
      </c>
      <c r="L47" s="86" t="s">
        <v>64</v>
      </c>
      <c r="M47" s="86" t="s">
        <v>142</v>
      </c>
      <c r="N47" s="86" t="s">
        <v>300</v>
      </c>
      <c r="O47" s="95" t="s">
        <v>469</v>
      </c>
      <c r="P47" s="65">
        <v>57571350</v>
      </c>
      <c r="Q47" s="90">
        <v>10</v>
      </c>
      <c r="R47" s="65" t="s">
        <v>470</v>
      </c>
      <c r="S47" s="97" t="s">
        <v>64</v>
      </c>
      <c r="T47" s="97" t="s">
        <v>64</v>
      </c>
      <c r="U47" s="95" t="s">
        <v>471</v>
      </c>
      <c r="V47" s="98" t="s">
        <v>472</v>
      </c>
      <c r="W47" s="95" t="s">
        <v>64</v>
      </c>
      <c r="X47" s="95" t="s">
        <v>67</v>
      </c>
      <c r="Y47" s="95" t="s">
        <v>64</v>
      </c>
      <c r="Z47" s="95" t="s">
        <v>64</v>
      </c>
      <c r="AA47" s="93">
        <v>0</v>
      </c>
      <c r="AB47" s="65">
        <f t="shared" si="4"/>
        <v>57571350</v>
      </c>
      <c r="AC47" s="99" t="s">
        <v>64</v>
      </c>
      <c r="AD47" s="95" t="s">
        <v>64</v>
      </c>
      <c r="AE47" s="95" t="s">
        <v>64</v>
      </c>
      <c r="AF47" s="95" t="s">
        <v>64</v>
      </c>
      <c r="AG47" s="95" t="s">
        <v>64</v>
      </c>
      <c r="AH47" s="95" t="s">
        <v>64</v>
      </c>
      <c r="AI47" s="95" t="s">
        <v>64</v>
      </c>
      <c r="AJ47" s="95" t="s">
        <v>64</v>
      </c>
      <c r="AK47" s="95" t="s">
        <v>64</v>
      </c>
      <c r="AL47" s="95" t="s">
        <v>64</v>
      </c>
      <c r="AM47" s="95" t="s">
        <v>64</v>
      </c>
      <c r="AN47" s="95" t="s">
        <v>95</v>
      </c>
      <c r="AO47" s="100">
        <f t="shared" si="5"/>
        <v>46030</v>
      </c>
      <c r="AP47" s="95" t="s">
        <v>64</v>
      </c>
      <c r="AQ47" s="95" t="s">
        <v>64</v>
      </c>
      <c r="AR47" s="100">
        <v>46266</v>
      </c>
      <c r="AS47" s="92">
        <v>46245</v>
      </c>
      <c r="AT47" s="92">
        <f t="shared" si="3"/>
        <v>46245</v>
      </c>
      <c r="AU47" s="94" t="s">
        <v>68</v>
      </c>
      <c r="AV47" s="95" t="s">
        <v>64</v>
      </c>
      <c r="AW47" s="101" t="s">
        <v>473</v>
      </c>
      <c r="AX47" s="182" t="s">
        <v>295</v>
      </c>
      <c r="AY47" s="95" t="s">
        <v>71</v>
      </c>
      <c r="AZ47" s="102" t="s">
        <v>474</v>
      </c>
      <c r="BA47" s="95" t="s">
        <v>64</v>
      </c>
      <c r="BB47" s="95"/>
      <c r="BC47" s="95" t="s">
        <v>71</v>
      </c>
      <c r="BD47" s="95" t="s">
        <v>73</v>
      </c>
    </row>
    <row r="48" spans="1:57" s="420" customFormat="1" ht="81" customHeight="1" x14ac:dyDescent="0.25">
      <c r="A48" s="406" t="s">
        <v>410</v>
      </c>
      <c r="B48" s="407">
        <v>2026</v>
      </c>
      <c r="C48" s="408" t="s">
        <v>475</v>
      </c>
      <c r="D48" s="409" t="s">
        <v>54</v>
      </c>
      <c r="E48" s="410" t="s">
        <v>475</v>
      </c>
      <c r="F48" s="409" t="s">
        <v>130</v>
      </c>
      <c r="G48" s="411">
        <v>46030</v>
      </c>
      <c r="H48" s="409" t="s">
        <v>476</v>
      </c>
      <c r="I48" s="409" t="s">
        <v>132</v>
      </c>
      <c r="J48" s="409">
        <v>1013677690</v>
      </c>
      <c r="K48" s="86" t="s">
        <v>64</v>
      </c>
      <c r="L48" s="86" t="s">
        <v>64</v>
      </c>
      <c r="M48" s="86" t="s">
        <v>142</v>
      </c>
      <c r="N48" s="86" t="s">
        <v>176</v>
      </c>
      <c r="O48" s="409" t="s">
        <v>477</v>
      </c>
      <c r="P48" s="412">
        <v>56442500</v>
      </c>
      <c r="Q48" s="413">
        <v>10</v>
      </c>
      <c r="R48" s="412" t="s">
        <v>346</v>
      </c>
      <c r="S48" s="414" t="s">
        <v>64</v>
      </c>
      <c r="T48" s="414" t="s">
        <v>64</v>
      </c>
      <c r="U48" s="409" t="s">
        <v>478</v>
      </c>
      <c r="V48" s="415" t="s">
        <v>479</v>
      </c>
      <c r="W48" s="409" t="s">
        <v>64</v>
      </c>
      <c r="X48" s="409" t="s">
        <v>67</v>
      </c>
      <c r="Y48" s="409">
        <v>1</v>
      </c>
      <c r="Z48" s="411">
        <v>46267</v>
      </c>
      <c r="AA48" s="412">
        <v>20400000</v>
      </c>
      <c r="AB48" s="412">
        <f t="shared" si="4"/>
        <v>76842500</v>
      </c>
      <c r="AC48" s="416" t="s">
        <v>64</v>
      </c>
      <c r="AD48" s="409" t="s">
        <v>64</v>
      </c>
      <c r="AE48" s="409" t="s">
        <v>64</v>
      </c>
      <c r="AF48" s="409" t="s">
        <v>64</v>
      </c>
      <c r="AG48" s="409" t="s">
        <v>64</v>
      </c>
      <c r="AH48" s="409" t="s">
        <v>64</v>
      </c>
      <c r="AI48" s="409" t="s">
        <v>64</v>
      </c>
      <c r="AJ48" s="409" t="s">
        <v>64</v>
      </c>
      <c r="AK48" s="409" t="s">
        <v>64</v>
      </c>
      <c r="AL48" s="409" t="s">
        <v>64</v>
      </c>
      <c r="AM48" s="409" t="s">
        <v>64</v>
      </c>
      <c r="AN48" s="409" t="s">
        <v>95</v>
      </c>
      <c r="AO48" s="411">
        <f t="shared" si="5"/>
        <v>46030</v>
      </c>
      <c r="AP48" s="409" t="s">
        <v>64</v>
      </c>
      <c r="AQ48" s="409" t="s">
        <v>64</v>
      </c>
      <c r="AR48" s="411">
        <v>46266</v>
      </c>
      <c r="AS48" s="411">
        <v>46245</v>
      </c>
      <c r="AT48" s="411">
        <f t="shared" si="3"/>
        <v>46245</v>
      </c>
      <c r="AU48" s="417" t="s">
        <v>68</v>
      </c>
      <c r="AV48" s="409" t="s">
        <v>64</v>
      </c>
      <c r="AW48" s="409" t="s">
        <v>339</v>
      </c>
      <c r="AX48" s="409" t="s">
        <v>340</v>
      </c>
      <c r="AY48" s="409" t="s">
        <v>71</v>
      </c>
      <c r="AZ48" s="418" t="s">
        <v>480</v>
      </c>
      <c r="BA48" s="409" t="s">
        <v>64</v>
      </c>
      <c r="BB48" s="409"/>
      <c r="BC48" s="409" t="s">
        <v>71</v>
      </c>
      <c r="BD48" s="409" t="s">
        <v>73</v>
      </c>
      <c r="BE48" s="419"/>
    </row>
    <row r="49" spans="1:57" ht="81" customHeight="1" x14ac:dyDescent="0.25">
      <c r="A49" s="76" t="s">
        <v>410</v>
      </c>
      <c r="B49" s="182">
        <v>2026</v>
      </c>
      <c r="C49" s="342" t="s">
        <v>481</v>
      </c>
      <c r="D49" s="86" t="s">
        <v>54</v>
      </c>
      <c r="E49" s="101" t="s">
        <v>482</v>
      </c>
      <c r="F49" s="95" t="s">
        <v>130</v>
      </c>
      <c r="G49" s="100">
        <v>46031</v>
      </c>
      <c r="H49" s="86" t="s">
        <v>483</v>
      </c>
      <c r="I49" s="86" t="s">
        <v>132</v>
      </c>
      <c r="J49" s="86">
        <v>1077032736</v>
      </c>
      <c r="K49" s="86" t="s">
        <v>64</v>
      </c>
      <c r="L49" s="86" t="s">
        <v>64</v>
      </c>
      <c r="M49" s="86" t="s">
        <v>142</v>
      </c>
      <c r="N49" s="86" t="s">
        <v>176</v>
      </c>
      <c r="O49" s="95" t="s">
        <v>484</v>
      </c>
      <c r="P49" s="65">
        <v>70000000</v>
      </c>
      <c r="Q49" s="90">
        <v>10</v>
      </c>
      <c r="R49" s="65" t="s">
        <v>485</v>
      </c>
      <c r="S49" s="97" t="s">
        <v>64</v>
      </c>
      <c r="T49" s="97" t="s">
        <v>64</v>
      </c>
      <c r="U49" s="95" t="s">
        <v>486</v>
      </c>
      <c r="V49" s="98" t="s">
        <v>487</v>
      </c>
      <c r="W49" s="95" t="s">
        <v>64</v>
      </c>
      <c r="X49" s="95" t="s">
        <v>67</v>
      </c>
      <c r="Y49" s="95" t="s">
        <v>64</v>
      </c>
      <c r="Z49" s="95" t="s">
        <v>64</v>
      </c>
      <c r="AA49" s="93">
        <v>0</v>
      </c>
      <c r="AB49" s="65">
        <f t="shared" si="4"/>
        <v>70000000</v>
      </c>
      <c r="AC49" s="99" t="s">
        <v>64</v>
      </c>
      <c r="AD49" s="95" t="s">
        <v>64</v>
      </c>
      <c r="AE49" s="95" t="s">
        <v>64</v>
      </c>
      <c r="AF49" s="95" t="s">
        <v>64</v>
      </c>
      <c r="AG49" s="95" t="s">
        <v>64</v>
      </c>
      <c r="AH49" s="95" t="s">
        <v>64</v>
      </c>
      <c r="AI49" s="95" t="s">
        <v>64</v>
      </c>
      <c r="AJ49" s="95" t="s">
        <v>64</v>
      </c>
      <c r="AK49" s="95" t="s">
        <v>64</v>
      </c>
      <c r="AL49" s="95" t="s">
        <v>64</v>
      </c>
      <c r="AM49" s="95" t="s">
        <v>64</v>
      </c>
      <c r="AN49" s="95" t="s">
        <v>95</v>
      </c>
      <c r="AO49" s="100">
        <f t="shared" si="5"/>
        <v>46031</v>
      </c>
      <c r="AP49" s="95" t="s">
        <v>64</v>
      </c>
      <c r="AQ49" s="95" t="s">
        <v>64</v>
      </c>
      <c r="AR49" s="100">
        <v>46035</v>
      </c>
      <c r="AS49" s="92">
        <v>46367</v>
      </c>
      <c r="AT49" s="92">
        <f t="shared" si="3"/>
        <v>46367</v>
      </c>
      <c r="AU49" s="94" t="s">
        <v>68</v>
      </c>
      <c r="AV49" s="95" t="s">
        <v>64</v>
      </c>
      <c r="AW49" s="101" t="s">
        <v>488</v>
      </c>
      <c r="AX49" s="182" t="s">
        <v>295</v>
      </c>
      <c r="AY49" s="95" t="s">
        <v>71</v>
      </c>
      <c r="AZ49" s="102" t="s">
        <v>489</v>
      </c>
      <c r="BA49" s="95" t="s">
        <v>64</v>
      </c>
      <c r="BB49" s="95"/>
      <c r="BC49" s="95" t="s">
        <v>71</v>
      </c>
      <c r="BD49" s="95" t="s">
        <v>73</v>
      </c>
    </row>
    <row r="50" spans="1:57" s="420" customFormat="1" ht="81" customHeight="1" x14ac:dyDescent="0.25">
      <c r="A50" s="406" t="s">
        <v>150</v>
      </c>
      <c r="B50" s="421">
        <v>2026</v>
      </c>
      <c r="C50" s="408" t="s">
        <v>490</v>
      </c>
      <c r="D50" s="86" t="s">
        <v>54</v>
      </c>
      <c r="E50" s="410" t="s">
        <v>490</v>
      </c>
      <c r="F50" s="409" t="s">
        <v>130</v>
      </c>
      <c r="G50" s="411">
        <v>46030</v>
      </c>
      <c r="H50" s="409" t="s">
        <v>491</v>
      </c>
      <c r="I50" s="409" t="s">
        <v>132</v>
      </c>
      <c r="J50" s="409">
        <v>1122652584</v>
      </c>
      <c r="K50" s="86" t="s">
        <v>64</v>
      </c>
      <c r="L50" s="86" t="s">
        <v>64</v>
      </c>
      <c r="M50" s="86" t="s">
        <v>142</v>
      </c>
      <c r="N50" s="86" t="s">
        <v>176</v>
      </c>
      <c r="O50" s="409" t="s">
        <v>492</v>
      </c>
      <c r="P50" s="412">
        <v>29425000</v>
      </c>
      <c r="Q50" s="413">
        <v>5</v>
      </c>
      <c r="R50" s="412" t="s">
        <v>273</v>
      </c>
      <c r="S50" s="414" t="s">
        <v>64</v>
      </c>
      <c r="T50" s="414" t="s">
        <v>64</v>
      </c>
      <c r="U50" s="409" t="s">
        <v>493</v>
      </c>
      <c r="V50" s="415" t="s">
        <v>494</v>
      </c>
      <c r="W50" s="409" t="s">
        <v>64</v>
      </c>
      <c r="X50" s="409" t="s">
        <v>67</v>
      </c>
      <c r="Y50" s="422">
        <v>1</v>
      </c>
      <c r="Z50" s="409" t="s">
        <v>64</v>
      </c>
      <c r="AA50" s="423">
        <v>11770000</v>
      </c>
      <c r="AB50" s="412">
        <f t="shared" si="4"/>
        <v>41195000</v>
      </c>
      <c r="AC50" s="416" t="s">
        <v>495</v>
      </c>
      <c r="AD50" s="409">
        <v>1</v>
      </c>
      <c r="AE50" s="411">
        <v>46161</v>
      </c>
      <c r="AF50" s="409">
        <v>60</v>
      </c>
      <c r="AG50" s="409" t="s">
        <v>64</v>
      </c>
      <c r="AH50" s="409" t="s">
        <v>64</v>
      </c>
      <c r="AI50" s="409" t="s">
        <v>64</v>
      </c>
      <c r="AJ50" s="409" t="s">
        <v>64</v>
      </c>
      <c r="AK50" s="409">
        <v>1</v>
      </c>
      <c r="AL50" s="411">
        <v>46161</v>
      </c>
      <c r="AM50" s="409" t="s">
        <v>496</v>
      </c>
      <c r="AN50" s="409" t="s">
        <v>95</v>
      </c>
      <c r="AO50" s="411">
        <f t="shared" si="5"/>
        <v>46030</v>
      </c>
      <c r="AP50" s="409" t="s">
        <v>64</v>
      </c>
      <c r="AQ50" s="409" t="s">
        <v>64</v>
      </c>
      <c r="AR50" s="411">
        <v>46266</v>
      </c>
      <c r="AS50" s="411">
        <v>46245</v>
      </c>
      <c r="AT50" s="411">
        <f t="shared" si="3"/>
        <v>46305</v>
      </c>
      <c r="AU50" s="417" t="s">
        <v>68</v>
      </c>
      <c r="AV50" s="409" t="s">
        <v>64</v>
      </c>
      <c r="AW50" s="410" t="s">
        <v>497</v>
      </c>
      <c r="AX50" s="409" t="s">
        <v>498</v>
      </c>
      <c r="AY50" s="409" t="s">
        <v>71</v>
      </c>
      <c r="AZ50" s="418" t="s">
        <v>499</v>
      </c>
      <c r="BA50" s="409" t="s">
        <v>64</v>
      </c>
      <c r="BB50" s="409"/>
      <c r="BC50" s="409" t="s">
        <v>71</v>
      </c>
      <c r="BD50" s="409" t="s">
        <v>73</v>
      </c>
      <c r="BE50" s="419"/>
    </row>
    <row r="51" spans="1:57" ht="81" customHeight="1" x14ac:dyDescent="0.25">
      <c r="A51" s="76" t="s">
        <v>258</v>
      </c>
      <c r="B51" s="182">
        <v>2026</v>
      </c>
      <c r="C51" s="342" t="s">
        <v>500</v>
      </c>
      <c r="D51" s="86" t="s">
        <v>54</v>
      </c>
      <c r="E51" s="101" t="s">
        <v>500</v>
      </c>
      <c r="F51" s="95" t="s">
        <v>130</v>
      </c>
      <c r="G51" s="100">
        <v>46030</v>
      </c>
      <c r="H51" s="86" t="s">
        <v>501</v>
      </c>
      <c r="I51" s="86" t="s">
        <v>132</v>
      </c>
      <c r="J51" s="86">
        <v>1013685677</v>
      </c>
      <c r="K51" s="86" t="s">
        <v>64</v>
      </c>
      <c r="L51" s="86" t="s">
        <v>64</v>
      </c>
      <c r="M51" s="86" t="s">
        <v>142</v>
      </c>
      <c r="N51" s="86" t="s">
        <v>176</v>
      </c>
      <c r="O51" s="95" t="s">
        <v>502</v>
      </c>
      <c r="P51" s="65">
        <v>58850000</v>
      </c>
      <c r="Q51" s="90">
        <v>10</v>
      </c>
      <c r="R51" s="65" t="s">
        <v>273</v>
      </c>
      <c r="S51" s="97" t="s">
        <v>64</v>
      </c>
      <c r="T51" s="97" t="s">
        <v>64</v>
      </c>
      <c r="U51" s="95" t="s">
        <v>503</v>
      </c>
      <c r="V51" s="98" t="s">
        <v>504</v>
      </c>
      <c r="W51" s="95" t="s">
        <v>64</v>
      </c>
      <c r="X51" s="95" t="s">
        <v>67</v>
      </c>
      <c r="Y51" s="95" t="s">
        <v>64</v>
      </c>
      <c r="Z51" s="95" t="s">
        <v>64</v>
      </c>
      <c r="AA51" s="93">
        <v>0</v>
      </c>
      <c r="AB51" s="65">
        <f t="shared" si="4"/>
        <v>58850000</v>
      </c>
      <c r="AC51" s="99" t="s">
        <v>64</v>
      </c>
      <c r="AD51" s="95" t="s">
        <v>64</v>
      </c>
      <c r="AE51" s="95" t="s">
        <v>64</v>
      </c>
      <c r="AF51" s="95" t="s">
        <v>64</v>
      </c>
      <c r="AG51" s="95" t="s">
        <v>64</v>
      </c>
      <c r="AH51" s="95" t="s">
        <v>64</v>
      </c>
      <c r="AI51" s="95" t="s">
        <v>64</v>
      </c>
      <c r="AJ51" s="95" t="s">
        <v>64</v>
      </c>
      <c r="AK51" s="95" t="s">
        <v>64</v>
      </c>
      <c r="AL51" s="95" t="s">
        <v>64</v>
      </c>
      <c r="AM51" s="95" t="s">
        <v>64</v>
      </c>
      <c r="AN51" s="95" t="s">
        <v>95</v>
      </c>
      <c r="AO51" s="100">
        <f t="shared" si="5"/>
        <v>46030</v>
      </c>
      <c r="AP51" s="95" t="s">
        <v>64</v>
      </c>
      <c r="AQ51" s="95" t="s">
        <v>64</v>
      </c>
      <c r="AR51" s="100">
        <v>46266</v>
      </c>
      <c r="AS51" s="92">
        <v>46245</v>
      </c>
      <c r="AT51" s="92">
        <f t="shared" si="3"/>
        <v>46245</v>
      </c>
      <c r="AU51" s="94" t="s">
        <v>68</v>
      </c>
      <c r="AV51" s="95" t="s">
        <v>64</v>
      </c>
      <c r="AW51" s="95" t="s">
        <v>497</v>
      </c>
      <c r="AX51" s="86" t="s">
        <v>498</v>
      </c>
      <c r="AY51" s="95" t="s">
        <v>71</v>
      </c>
      <c r="AZ51" s="102" t="s">
        <v>505</v>
      </c>
      <c r="BA51" s="95" t="s">
        <v>64</v>
      </c>
      <c r="BB51" s="95"/>
      <c r="BC51" s="95" t="s">
        <v>71</v>
      </c>
      <c r="BD51" s="95" t="s">
        <v>73</v>
      </c>
    </row>
    <row r="52" spans="1:57" ht="81" customHeight="1" x14ac:dyDescent="0.25">
      <c r="A52" s="76" t="s">
        <v>150</v>
      </c>
      <c r="B52" s="182">
        <v>2026</v>
      </c>
      <c r="C52" s="342" t="s">
        <v>506</v>
      </c>
      <c r="D52" s="86" t="s">
        <v>54</v>
      </c>
      <c r="E52" s="101" t="s">
        <v>507</v>
      </c>
      <c r="F52" s="95" t="s">
        <v>130</v>
      </c>
      <c r="G52" s="100">
        <v>46031</v>
      </c>
      <c r="H52" s="86" t="s">
        <v>508</v>
      </c>
      <c r="I52" s="86" t="s">
        <v>132</v>
      </c>
      <c r="J52" s="86">
        <v>1073520320</v>
      </c>
      <c r="K52" s="86" t="s">
        <v>64</v>
      </c>
      <c r="L52" s="86" t="s">
        <v>64</v>
      </c>
      <c r="M52" s="107" t="s">
        <v>142</v>
      </c>
      <c r="N52" s="86" t="s">
        <v>192</v>
      </c>
      <c r="O52" s="95" t="s">
        <v>509</v>
      </c>
      <c r="P52" s="65">
        <v>42800000</v>
      </c>
      <c r="Q52" s="90">
        <v>10</v>
      </c>
      <c r="R52" s="65" t="s">
        <v>510</v>
      </c>
      <c r="S52" s="97" t="s">
        <v>64</v>
      </c>
      <c r="T52" s="97" t="s">
        <v>64</v>
      </c>
      <c r="U52" s="95" t="s">
        <v>511</v>
      </c>
      <c r="V52" s="98" t="s">
        <v>512</v>
      </c>
      <c r="W52" s="95" t="s">
        <v>64</v>
      </c>
      <c r="X52" s="95" t="s">
        <v>67</v>
      </c>
      <c r="Y52" s="95" t="s">
        <v>64</v>
      </c>
      <c r="Z52" s="95" t="s">
        <v>64</v>
      </c>
      <c r="AA52" s="93">
        <v>0</v>
      </c>
      <c r="AB52" s="65">
        <f t="shared" si="4"/>
        <v>42800000</v>
      </c>
      <c r="AC52" s="99" t="s">
        <v>64</v>
      </c>
      <c r="AD52" s="95" t="s">
        <v>64</v>
      </c>
      <c r="AE52" s="95" t="s">
        <v>64</v>
      </c>
      <c r="AF52" s="95" t="s">
        <v>64</v>
      </c>
      <c r="AG52" s="95" t="s">
        <v>64</v>
      </c>
      <c r="AH52" s="95" t="s">
        <v>64</v>
      </c>
      <c r="AI52" s="95" t="s">
        <v>64</v>
      </c>
      <c r="AJ52" s="95" t="s">
        <v>64</v>
      </c>
      <c r="AK52" s="95" t="s">
        <v>64</v>
      </c>
      <c r="AL52" s="95" t="s">
        <v>64</v>
      </c>
      <c r="AM52" s="95" t="s">
        <v>64</v>
      </c>
      <c r="AN52" s="95" t="s">
        <v>95</v>
      </c>
      <c r="AO52" s="100">
        <f t="shared" si="5"/>
        <v>46031</v>
      </c>
      <c r="AP52" s="95" t="s">
        <v>64</v>
      </c>
      <c r="AQ52" s="95" t="s">
        <v>64</v>
      </c>
      <c r="AR52" s="100">
        <v>46035</v>
      </c>
      <c r="AS52" s="92">
        <v>46367</v>
      </c>
      <c r="AT52" s="92">
        <f t="shared" si="3"/>
        <v>46367</v>
      </c>
      <c r="AU52" s="94" t="s">
        <v>68</v>
      </c>
      <c r="AV52" s="95" t="s">
        <v>64</v>
      </c>
      <c r="AW52" s="95" t="s">
        <v>488</v>
      </c>
      <c r="AX52" s="182" t="s">
        <v>295</v>
      </c>
      <c r="AY52" s="95" t="s">
        <v>71</v>
      </c>
      <c r="AZ52" s="102" t="s">
        <v>513</v>
      </c>
      <c r="BA52" s="95" t="s">
        <v>64</v>
      </c>
      <c r="BB52" s="95"/>
      <c r="BC52" s="95" t="s">
        <v>71</v>
      </c>
      <c r="BD52" s="95" t="s">
        <v>73</v>
      </c>
    </row>
    <row r="53" spans="1:57" ht="81" customHeight="1" x14ac:dyDescent="0.25">
      <c r="A53" s="76" t="s">
        <v>150</v>
      </c>
      <c r="B53" s="182">
        <v>2026</v>
      </c>
      <c r="C53" s="342" t="s">
        <v>514</v>
      </c>
      <c r="D53" s="86" t="s">
        <v>54</v>
      </c>
      <c r="E53" s="101" t="s">
        <v>515</v>
      </c>
      <c r="F53" s="95" t="s">
        <v>130</v>
      </c>
      <c r="G53" s="100">
        <v>46030</v>
      </c>
      <c r="H53" s="86" t="s">
        <v>516</v>
      </c>
      <c r="I53" s="87" t="s">
        <v>201</v>
      </c>
      <c r="J53" s="86">
        <v>1073506121</v>
      </c>
      <c r="K53" s="95" t="s">
        <v>64</v>
      </c>
      <c r="L53" s="95" t="s">
        <v>64</v>
      </c>
      <c r="M53" s="95" t="s">
        <v>142</v>
      </c>
      <c r="N53" s="95" t="s">
        <v>517</v>
      </c>
      <c r="O53" s="95" t="s">
        <v>518</v>
      </c>
      <c r="P53" s="65">
        <v>53500000</v>
      </c>
      <c r="Q53" s="90">
        <v>10</v>
      </c>
      <c r="R53" s="65" t="s">
        <v>455</v>
      </c>
      <c r="S53" s="97" t="s">
        <v>64</v>
      </c>
      <c r="T53" s="97" t="s">
        <v>64</v>
      </c>
      <c r="U53" s="95" t="s">
        <v>519</v>
      </c>
      <c r="V53" s="98" t="s">
        <v>520</v>
      </c>
      <c r="W53" s="95" t="s">
        <v>64</v>
      </c>
      <c r="X53" s="95" t="s">
        <v>67</v>
      </c>
      <c r="Y53" s="95" t="s">
        <v>64</v>
      </c>
      <c r="Z53" s="95" t="s">
        <v>64</v>
      </c>
      <c r="AA53" s="93">
        <v>0</v>
      </c>
      <c r="AB53" s="65">
        <f t="shared" si="4"/>
        <v>53500000</v>
      </c>
      <c r="AC53" s="99" t="s">
        <v>64</v>
      </c>
      <c r="AD53" s="95" t="s">
        <v>64</v>
      </c>
      <c r="AE53" s="95" t="s">
        <v>64</v>
      </c>
      <c r="AF53" s="95" t="s">
        <v>64</v>
      </c>
      <c r="AG53" s="95" t="s">
        <v>64</v>
      </c>
      <c r="AH53" s="95" t="s">
        <v>64</v>
      </c>
      <c r="AI53" s="95" t="s">
        <v>64</v>
      </c>
      <c r="AJ53" s="95" t="s">
        <v>64</v>
      </c>
      <c r="AK53" s="95" t="s">
        <v>64</v>
      </c>
      <c r="AL53" s="95" t="s">
        <v>64</v>
      </c>
      <c r="AM53" s="95" t="s">
        <v>64</v>
      </c>
      <c r="AN53" s="95" t="s">
        <v>95</v>
      </c>
      <c r="AO53" s="100">
        <f t="shared" si="5"/>
        <v>46030</v>
      </c>
      <c r="AP53" s="95" t="s">
        <v>64</v>
      </c>
      <c r="AQ53" s="95" t="s">
        <v>64</v>
      </c>
      <c r="AR53" s="100">
        <v>46266</v>
      </c>
      <c r="AS53" s="92">
        <v>46245</v>
      </c>
      <c r="AT53" s="92">
        <f t="shared" si="3"/>
        <v>46245</v>
      </c>
      <c r="AU53" s="94" t="s">
        <v>68</v>
      </c>
      <c r="AV53" s="95" t="s">
        <v>64</v>
      </c>
      <c r="AW53" s="95" t="s">
        <v>339</v>
      </c>
      <c r="AX53" s="95" t="s">
        <v>340</v>
      </c>
      <c r="AY53" s="95" t="s">
        <v>71</v>
      </c>
      <c r="AZ53" s="102" t="s">
        <v>521</v>
      </c>
      <c r="BA53" s="95" t="s">
        <v>64</v>
      </c>
      <c r="BB53" s="95"/>
      <c r="BC53" s="95" t="s">
        <v>71</v>
      </c>
      <c r="BD53" s="95" t="s">
        <v>73</v>
      </c>
    </row>
    <row r="54" spans="1:57" ht="81" customHeight="1" x14ac:dyDescent="0.25">
      <c r="A54" s="67" t="s">
        <v>258</v>
      </c>
      <c r="B54" s="1">
        <v>2026</v>
      </c>
      <c r="C54" s="68" t="s">
        <v>522</v>
      </c>
      <c r="D54" s="86" t="s">
        <v>54</v>
      </c>
      <c r="E54" s="69" t="s">
        <v>523</v>
      </c>
      <c r="F54" s="70" t="s">
        <v>130</v>
      </c>
      <c r="G54" s="71">
        <v>46033</v>
      </c>
      <c r="H54" s="67" t="s">
        <v>524</v>
      </c>
      <c r="I54" s="67" t="s">
        <v>132</v>
      </c>
      <c r="J54" s="67">
        <v>1077972819</v>
      </c>
      <c r="K54" s="67" t="s">
        <v>64</v>
      </c>
      <c r="L54" s="67" t="s">
        <v>64</v>
      </c>
      <c r="M54" s="67" t="s">
        <v>59</v>
      </c>
      <c r="N54" s="67" t="s">
        <v>525</v>
      </c>
      <c r="O54" s="70" t="s">
        <v>526</v>
      </c>
      <c r="P54" s="65">
        <v>60976000</v>
      </c>
      <c r="Q54" s="90">
        <v>9</v>
      </c>
      <c r="R54" s="65" t="s">
        <v>527</v>
      </c>
      <c r="S54" s="72">
        <v>26</v>
      </c>
      <c r="T54" s="72">
        <v>5356000</v>
      </c>
      <c r="U54" s="70" t="s">
        <v>528</v>
      </c>
      <c r="V54" s="73" t="s">
        <v>529</v>
      </c>
      <c r="W54" s="70" t="s">
        <v>64</v>
      </c>
      <c r="X54" s="70" t="s">
        <v>67</v>
      </c>
      <c r="Y54" s="70" t="s">
        <v>64</v>
      </c>
      <c r="Z54" s="70" t="s">
        <v>64</v>
      </c>
      <c r="AA54" s="93">
        <v>0</v>
      </c>
      <c r="AB54" s="65">
        <f t="shared" si="4"/>
        <v>60976000</v>
      </c>
      <c r="AC54" s="74" t="s">
        <v>64</v>
      </c>
      <c r="AD54" s="70" t="s">
        <v>64</v>
      </c>
      <c r="AE54" s="70" t="s">
        <v>64</v>
      </c>
      <c r="AF54" s="70" t="s">
        <v>64</v>
      </c>
      <c r="AG54" s="70" t="s">
        <v>64</v>
      </c>
      <c r="AH54" s="70" t="s">
        <v>64</v>
      </c>
      <c r="AI54" s="70" t="s">
        <v>64</v>
      </c>
      <c r="AJ54" s="70" t="s">
        <v>64</v>
      </c>
      <c r="AK54" s="70" t="s">
        <v>64</v>
      </c>
      <c r="AL54" s="70" t="s">
        <v>64</v>
      </c>
      <c r="AM54" s="70" t="s">
        <v>64</v>
      </c>
      <c r="AN54" s="70" t="s">
        <v>95</v>
      </c>
      <c r="AO54" s="71">
        <f t="shared" si="5"/>
        <v>46033</v>
      </c>
      <c r="AP54" s="70" t="s">
        <v>64</v>
      </c>
      <c r="AQ54" s="70" t="s">
        <v>64</v>
      </c>
      <c r="AR54" s="71">
        <v>46045</v>
      </c>
      <c r="AS54" s="67" t="s">
        <v>530</v>
      </c>
      <c r="AT54" s="92" t="str">
        <f t="shared" si="3"/>
        <v>17/11/2026</v>
      </c>
      <c r="AU54" s="94" t="s">
        <v>68</v>
      </c>
      <c r="AV54" s="70" t="s">
        <v>64</v>
      </c>
      <c r="AW54" s="95" t="s">
        <v>349</v>
      </c>
      <c r="AX54" s="77" t="s">
        <v>138</v>
      </c>
      <c r="AY54" s="70" t="s">
        <v>71</v>
      </c>
      <c r="AZ54" s="75" t="s">
        <v>531</v>
      </c>
      <c r="BA54" s="70" t="s">
        <v>64</v>
      </c>
      <c r="BB54" s="70"/>
      <c r="BC54" s="70" t="s">
        <v>71</v>
      </c>
      <c r="BD54" s="70" t="s">
        <v>73</v>
      </c>
    </row>
    <row r="55" spans="1:57" ht="81" customHeight="1" x14ac:dyDescent="0.25">
      <c r="A55" s="86" t="s">
        <v>359</v>
      </c>
      <c r="B55" s="95">
        <v>2026</v>
      </c>
      <c r="C55" s="88" t="s">
        <v>532</v>
      </c>
      <c r="D55" s="86" t="s">
        <v>54</v>
      </c>
      <c r="E55" s="101" t="s">
        <v>533</v>
      </c>
      <c r="F55" s="95" t="s">
        <v>130</v>
      </c>
      <c r="G55" s="100">
        <v>46030</v>
      </c>
      <c r="H55" s="86" t="s">
        <v>534</v>
      </c>
      <c r="I55" s="86" t="s">
        <v>132</v>
      </c>
      <c r="J55" s="86">
        <v>1073608857</v>
      </c>
      <c r="K55" s="86" t="s">
        <v>64</v>
      </c>
      <c r="L55" s="86" t="s">
        <v>64</v>
      </c>
      <c r="M55" s="86" t="s">
        <v>142</v>
      </c>
      <c r="N55" s="86" t="s">
        <v>176</v>
      </c>
      <c r="O55" s="95" t="s">
        <v>492</v>
      </c>
      <c r="P55" s="65">
        <v>58850000</v>
      </c>
      <c r="Q55" s="90">
        <v>10</v>
      </c>
      <c r="R55" s="65" t="s">
        <v>273</v>
      </c>
      <c r="S55" s="97" t="s">
        <v>64</v>
      </c>
      <c r="T55" s="97" t="s">
        <v>64</v>
      </c>
      <c r="U55" s="95" t="s">
        <v>535</v>
      </c>
      <c r="V55" s="98" t="s">
        <v>536</v>
      </c>
      <c r="W55" s="95" t="s">
        <v>64</v>
      </c>
      <c r="X55" s="95" t="s">
        <v>67</v>
      </c>
      <c r="Y55" s="95" t="s">
        <v>64</v>
      </c>
      <c r="Z55" s="95" t="s">
        <v>64</v>
      </c>
      <c r="AA55" s="93">
        <v>0</v>
      </c>
      <c r="AB55" s="65">
        <f t="shared" si="4"/>
        <v>58850000</v>
      </c>
      <c r="AC55" s="99" t="s">
        <v>64</v>
      </c>
      <c r="AD55" s="95" t="s">
        <v>64</v>
      </c>
      <c r="AE55" s="95" t="s">
        <v>64</v>
      </c>
      <c r="AF55" s="95" t="s">
        <v>64</v>
      </c>
      <c r="AG55" s="95" t="s">
        <v>64</v>
      </c>
      <c r="AH55" s="95" t="s">
        <v>64</v>
      </c>
      <c r="AI55" s="95" t="s">
        <v>64</v>
      </c>
      <c r="AJ55" s="95" t="s">
        <v>64</v>
      </c>
      <c r="AK55" s="95" t="s">
        <v>64</v>
      </c>
      <c r="AL55" s="95" t="s">
        <v>64</v>
      </c>
      <c r="AM55" s="95" t="s">
        <v>64</v>
      </c>
      <c r="AN55" s="95" t="s">
        <v>95</v>
      </c>
      <c r="AO55" s="100">
        <f t="shared" si="5"/>
        <v>46030</v>
      </c>
      <c r="AP55" s="95" t="s">
        <v>64</v>
      </c>
      <c r="AQ55" s="95" t="s">
        <v>64</v>
      </c>
      <c r="AR55" s="100">
        <v>46266</v>
      </c>
      <c r="AS55" s="92">
        <v>46245</v>
      </c>
      <c r="AT55" s="92">
        <f t="shared" si="3"/>
        <v>46245</v>
      </c>
      <c r="AU55" s="94" t="s">
        <v>68</v>
      </c>
      <c r="AV55" s="95" t="s">
        <v>64</v>
      </c>
      <c r="AW55" s="95" t="s">
        <v>497</v>
      </c>
      <c r="AX55" s="86" t="s">
        <v>498</v>
      </c>
      <c r="AY55" s="95" t="s">
        <v>71</v>
      </c>
      <c r="AZ55" s="102" t="s">
        <v>537</v>
      </c>
      <c r="BA55" s="95" t="s">
        <v>64</v>
      </c>
      <c r="BB55" s="95"/>
      <c r="BC55" s="95" t="s">
        <v>71</v>
      </c>
      <c r="BD55" s="95" t="s">
        <v>73</v>
      </c>
    </row>
    <row r="56" spans="1:57" ht="81" customHeight="1" x14ac:dyDescent="0.25">
      <c r="A56" s="86" t="s">
        <v>410</v>
      </c>
      <c r="B56" s="95">
        <v>2026</v>
      </c>
      <c r="C56" s="88" t="s">
        <v>538</v>
      </c>
      <c r="D56" s="86" t="s">
        <v>54</v>
      </c>
      <c r="E56" s="101" t="s">
        <v>538</v>
      </c>
      <c r="F56" s="95" t="s">
        <v>130</v>
      </c>
      <c r="G56" s="100">
        <v>46031</v>
      </c>
      <c r="H56" s="455" t="s">
        <v>539</v>
      </c>
      <c r="I56" s="86" t="s">
        <v>132</v>
      </c>
      <c r="J56" s="86">
        <v>3230956</v>
      </c>
      <c r="K56" s="86" t="s">
        <v>64</v>
      </c>
      <c r="L56" s="86" t="s">
        <v>64</v>
      </c>
      <c r="M56" s="86" t="s">
        <v>142</v>
      </c>
      <c r="N56" s="86" t="s">
        <v>176</v>
      </c>
      <c r="O56" s="95" t="s">
        <v>477</v>
      </c>
      <c r="P56" s="65">
        <v>53500000</v>
      </c>
      <c r="Q56" s="90">
        <v>10</v>
      </c>
      <c r="R56" s="65" t="s">
        <v>455</v>
      </c>
      <c r="S56" s="97" t="s">
        <v>64</v>
      </c>
      <c r="T56" s="97" t="s">
        <v>64</v>
      </c>
      <c r="U56" s="95" t="s">
        <v>540</v>
      </c>
      <c r="V56" s="98" t="s">
        <v>541</v>
      </c>
      <c r="W56" s="95" t="s">
        <v>64</v>
      </c>
      <c r="X56" s="95" t="s">
        <v>67</v>
      </c>
      <c r="Y56" s="95" t="s">
        <v>64</v>
      </c>
      <c r="Z56" s="95" t="s">
        <v>64</v>
      </c>
      <c r="AA56" s="93">
        <v>0</v>
      </c>
      <c r="AB56" s="65">
        <f t="shared" si="4"/>
        <v>53500000</v>
      </c>
      <c r="AC56" s="99" t="s">
        <v>64</v>
      </c>
      <c r="AD56" s="95" t="s">
        <v>64</v>
      </c>
      <c r="AE56" s="95" t="s">
        <v>64</v>
      </c>
      <c r="AF56" s="95" t="s">
        <v>64</v>
      </c>
      <c r="AG56" s="95" t="s">
        <v>64</v>
      </c>
      <c r="AH56" s="95" t="s">
        <v>64</v>
      </c>
      <c r="AI56" s="95" t="s">
        <v>64</v>
      </c>
      <c r="AJ56" s="95" t="s">
        <v>64</v>
      </c>
      <c r="AK56" s="95" t="s">
        <v>64</v>
      </c>
      <c r="AL56" s="95" t="s">
        <v>64</v>
      </c>
      <c r="AM56" s="95" t="s">
        <v>64</v>
      </c>
      <c r="AN56" s="95" t="s">
        <v>95</v>
      </c>
      <c r="AO56" s="100">
        <f t="shared" si="5"/>
        <v>46031</v>
      </c>
      <c r="AP56" s="95" t="s">
        <v>64</v>
      </c>
      <c r="AQ56" s="95" t="s">
        <v>64</v>
      </c>
      <c r="AR56" s="100">
        <v>46035</v>
      </c>
      <c r="AS56" s="92">
        <v>46367</v>
      </c>
      <c r="AT56" s="92">
        <f t="shared" si="3"/>
        <v>46367</v>
      </c>
      <c r="AU56" s="94" t="s">
        <v>68</v>
      </c>
      <c r="AV56" s="95" t="s">
        <v>64</v>
      </c>
      <c r="AW56" s="95" t="s">
        <v>339</v>
      </c>
      <c r="AX56" s="95" t="s">
        <v>340</v>
      </c>
      <c r="AY56" s="95" t="s">
        <v>71</v>
      </c>
      <c r="AZ56" s="102" t="s">
        <v>542</v>
      </c>
      <c r="BA56" s="95" t="s">
        <v>64</v>
      </c>
      <c r="BB56" s="95"/>
      <c r="BC56" s="95" t="s">
        <v>71</v>
      </c>
      <c r="BD56" s="95" t="s">
        <v>73</v>
      </c>
    </row>
    <row r="57" spans="1:57" ht="81" customHeight="1" x14ac:dyDescent="0.25">
      <c r="A57" s="86" t="s">
        <v>359</v>
      </c>
      <c r="B57" s="95">
        <v>2026</v>
      </c>
      <c r="C57" s="88" t="s">
        <v>543</v>
      </c>
      <c r="D57" s="86" t="s">
        <v>54</v>
      </c>
      <c r="E57" s="101" t="s">
        <v>543</v>
      </c>
      <c r="F57" s="95" t="s">
        <v>130</v>
      </c>
      <c r="G57" s="100">
        <v>46031</v>
      </c>
      <c r="H57" s="86" t="s">
        <v>544</v>
      </c>
      <c r="I57" s="86" t="s">
        <v>132</v>
      </c>
      <c r="J57" s="86">
        <v>1031174789</v>
      </c>
      <c r="K57" s="86" t="s">
        <v>64</v>
      </c>
      <c r="L57" s="86" t="s">
        <v>64</v>
      </c>
      <c r="M57" s="86" t="s">
        <v>142</v>
      </c>
      <c r="N57" s="86" t="s">
        <v>344</v>
      </c>
      <c r="O57" s="95" t="s">
        <v>545</v>
      </c>
      <c r="P57" s="65">
        <v>55000000</v>
      </c>
      <c r="Q57" s="90">
        <v>10</v>
      </c>
      <c r="R57" s="65" t="s">
        <v>399</v>
      </c>
      <c r="S57" s="97" t="s">
        <v>64</v>
      </c>
      <c r="T57" s="97" t="s">
        <v>64</v>
      </c>
      <c r="U57" s="95" t="s">
        <v>546</v>
      </c>
      <c r="V57" s="98" t="s">
        <v>547</v>
      </c>
      <c r="W57" s="95" t="s">
        <v>64</v>
      </c>
      <c r="X57" s="95" t="s">
        <v>67</v>
      </c>
      <c r="Y57" s="95" t="s">
        <v>64</v>
      </c>
      <c r="Z57" s="95" t="s">
        <v>64</v>
      </c>
      <c r="AA57" s="93">
        <v>0</v>
      </c>
      <c r="AB57" s="65">
        <f t="shared" si="4"/>
        <v>55000000</v>
      </c>
      <c r="AC57" s="99" t="s">
        <v>64</v>
      </c>
      <c r="AD57" s="95" t="s">
        <v>64</v>
      </c>
      <c r="AE57" s="95" t="s">
        <v>64</v>
      </c>
      <c r="AF57" s="95" t="s">
        <v>64</v>
      </c>
      <c r="AG57" s="95" t="s">
        <v>64</v>
      </c>
      <c r="AH57" s="95" t="s">
        <v>64</v>
      </c>
      <c r="AI57" s="95" t="s">
        <v>64</v>
      </c>
      <c r="AJ57" s="95" t="s">
        <v>64</v>
      </c>
      <c r="AK57" s="95" t="s">
        <v>64</v>
      </c>
      <c r="AL57" s="95" t="s">
        <v>64</v>
      </c>
      <c r="AM57" s="95" t="s">
        <v>64</v>
      </c>
      <c r="AN57" s="95" t="s">
        <v>95</v>
      </c>
      <c r="AO57" s="100">
        <f t="shared" si="5"/>
        <v>46031</v>
      </c>
      <c r="AP57" s="95" t="s">
        <v>64</v>
      </c>
      <c r="AQ57" s="95" t="s">
        <v>64</v>
      </c>
      <c r="AR57" s="100">
        <v>46035</v>
      </c>
      <c r="AS57" s="92">
        <v>46367</v>
      </c>
      <c r="AT57" s="92">
        <f t="shared" si="3"/>
        <v>46367</v>
      </c>
      <c r="AU57" s="94" t="s">
        <v>68</v>
      </c>
      <c r="AV57" s="95" t="s">
        <v>64</v>
      </c>
      <c r="AW57" s="95" t="s">
        <v>339</v>
      </c>
      <c r="AX57" s="95" t="s">
        <v>340</v>
      </c>
      <c r="AY57" s="95" t="s">
        <v>71</v>
      </c>
      <c r="AZ57" s="102" t="s">
        <v>548</v>
      </c>
      <c r="BA57" s="95" t="s">
        <v>64</v>
      </c>
      <c r="BB57" s="95"/>
      <c r="BC57" s="95" t="s">
        <v>71</v>
      </c>
      <c r="BD57" s="95" t="s">
        <v>73</v>
      </c>
    </row>
    <row r="58" spans="1:57" ht="81" customHeight="1" x14ac:dyDescent="0.25">
      <c r="A58" s="86" t="s">
        <v>197</v>
      </c>
      <c r="B58" s="95">
        <v>2026</v>
      </c>
      <c r="C58" s="88" t="s">
        <v>549</v>
      </c>
      <c r="D58" s="86" t="s">
        <v>54</v>
      </c>
      <c r="E58" s="101" t="s">
        <v>549</v>
      </c>
      <c r="F58" s="95" t="s">
        <v>130</v>
      </c>
      <c r="G58" s="100">
        <v>46031</v>
      </c>
      <c r="H58" s="104" t="s">
        <v>550</v>
      </c>
      <c r="I58" s="86" t="s">
        <v>132</v>
      </c>
      <c r="J58" s="86">
        <v>1018452785</v>
      </c>
      <c r="K58" s="86" t="s">
        <v>64</v>
      </c>
      <c r="L58" s="86" t="s">
        <v>64</v>
      </c>
      <c r="M58" s="86" t="s">
        <v>142</v>
      </c>
      <c r="N58" s="86" t="s">
        <v>551</v>
      </c>
      <c r="O58" s="95" t="s">
        <v>492</v>
      </c>
      <c r="P58" s="65">
        <v>58850000</v>
      </c>
      <c r="Q58" s="90">
        <v>10</v>
      </c>
      <c r="R58" s="65" t="s">
        <v>273</v>
      </c>
      <c r="S58" s="97" t="s">
        <v>64</v>
      </c>
      <c r="T58" s="97" t="s">
        <v>64</v>
      </c>
      <c r="U58" s="95" t="s">
        <v>552</v>
      </c>
      <c r="V58" s="98" t="s">
        <v>553</v>
      </c>
      <c r="W58" s="95" t="s">
        <v>64</v>
      </c>
      <c r="X58" s="95" t="s">
        <v>67</v>
      </c>
      <c r="Y58" s="95" t="s">
        <v>64</v>
      </c>
      <c r="Z58" s="95" t="s">
        <v>64</v>
      </c>
      <c r="AA58" s="93">
        <v>0</v>
      </c>
      <c r="AB58" s="65">
        <f t="shared" si="4"/>
        <v>58850000</v>
      </c>
      <c r="AC58" s="99" t="s">
        <v>64</v>
      </c>
      <c r="AD58" s="95" t="s">
        <v>64</v>
      </c>
      <c r="AE58" s="95" t="s">
        <v>64</v>
      </c>
      <c r="AF58" s="95" t="s">
        <v>64</v>
      </c>
      <c r="AG58" s="95" t="s">
        <v>64</v>
      </c>
      <c r="AH58" s="95" t="s">
        <v>64</v>
      </c>
      <c r="AI58" s="95" t="s">
        <v>64</v>
      </c>
      <c r="AJ58" s="95" t="s">
        <v>64</v>
      </c>
      <c r="AK58" s="95" t="s">
        <v>64</v>
      </c>
      <c r="AL58" s="95" t="s">
        <v>64</v>
      </c>
      <c r="AM58" s="95" t="s">
        <v>64</v>
      </c>
      <c r="AN58" s="95" t="s">
        <v>95</v>
      </c>
      <c r="AO58" s="100">
        <f t="shared" si="5"/>
        <v>46031</v>
      </c>
      <c r="AP58" s="95" t="s">
        <v>64</v>
      </c>
      <c r="AQ58" s="95" t="s">
        <v>64</v>
      </c>
      <c r="AR58" s="100">
        <v>46035</v>
      </c>
      <c r="AS58" s="92">
        <v>46367</v>
      </c>
      <c r="AT58" s="92">
        <f t="shared" si="3"/>
        <v>46367</v>
      </c>
      <c r="AU58" s="94" t="s">
        <v>68</v>
      </c>
      <c r="AV58" s="95" t="s">
        <v>64</v>
      </c>
      <c r="AW58" s="95" t="s">
        <v>497</v>
      </c>
      <c r="AX58" s="86" t="s">
        <v>498</v>
      </c>
      <c r="AY58" s="95" t="s">
        <v>71</v>
      </c>
      <c r="AZ58" s="102" t="s">
        <v>554</v>
      </c>
      <c r="BA58" s="95" t="s">
        <v>64</v>
      </c>
      <c r="BB58" s="95"/>
      <c r="BC58" s="95" t="s">
        <v>71</v>
      </c>
      <c r="BD58" s="95" t="s">
        <v>73</v>
      </c>
    </row>
    <row r="59" spans="1:57" ht="81" customHeight="1" x14ac:dyDescent="0.25">
      <c r="A59" s="86" t="s">
        <v>197</v>
      </c>
      <c r="B59" s="95">
        <v>2026</v>
      </c>
      <c r="C59" s="88" t="s">
        <v>555</v>
      </c>
      <c r="D59" s="86" t="s">
        <v>54</v>
      </c>
      <c r="E59" s="101" t="s">
        <v>556</v>
      </c>
      <c r="F59" s="95" t="s">
        <v>130</v>
      </c>
      <c r="G59" s="100">
        <v>46031</v>
      </c>
      <c r="H59" s="95" t="s">
        <v>557</v>
      </c>
      <c r="I59" s="87" t="s">
        <v>201</v>
      </c>
      <c r="J59" s="86">
        <v>80768756</v>
      </c>
      <c r="K59" s="95" t="s">
        <v>64</v>
      </c>
      <c r="L59" s="95" t="s">
        <v>64</v>
      </c>
      <c r="M59" s="95" t="s">
        <v>142</v>
      </c>
      <c r="N59" s="95" t="s">
        <v>558</v>
      </c>
      <c r="O59" s="95" t="s">
        <v>559</v>
      </c>
      <c r="P59" s="65">
        <v>56442500</v>
      </c>
      <c r="Q59" s="90">
        <v>10</v>
      </c>
      <c r="R59" s="65" t="s">
        <v>346</v>
      </c>
      <c r="S59" s="97" t="s">
        <v>64</v>
      </c>
      <c r="T59" s="97" t="s">
        <v>64</v>
      </c>
      <c r="U59" s="95" t="s">
        <v>560</v>
      </c>
      <c r="V59" s="98" t="s">
        <v>561</v>
      </c>
      <c r="W59" s="95" t="s">
        <v>64</v>
      </c>
      <c r="X59" s="95" t="s">
        <v>67</v>
      </c>
      <c r="Y59" s="95" t="s">
        <v>64</v>
      </c>
      <c r="Z59" s="95" t="s">
        <v>64</v>
      </c>
      <c r="AA59" s="93">
        <v>0</v>
      </c>
      <c r="AB59" s="65">
        <f t="shared" si="4"/>
        <v>56442500</v>
      </c>
      <c r="AC59" s="99" t="s">
        <v>64</v>
      </c>
      <c r="AD59" s="95" t="s">
        <v>64</v>
      </c>
      <c r="AE59" s="95" t="s">
        <v>64</v>
      </c>
      <c r="AF59" s="95" t="s">
        <v>64</v>
      </c>
      <c r="AG59" s="95" t="s">
        <v>64</v>
      </c>
      <c r="AH59" s="95" t="s">
        <v>64</v>
      </c>
      <c r="AI59" s="95" t="s">
        <v>64</v>
      </c>
      <c r="AJ59" s="95" t="s">
        <v>64</v>
      </c>
      <c r="AK59" s="95" t="s">
        <v>64</v>
      </c>
      <c r="AL59" s="95" t="s">
        <v>64</v>
      </c>
      <c r="AM59" s="95" t="s">
        <v>64</v>
      </c>
      <c r="AN59" s="95" t="s">
        <v>95</v>
      </c>
      <c r="AO59" s="100">
        <f t="shared" si="5"/>
        <v>46031</v>
      </c>
      <c r="AP59" s="95" t="s">
        <v>64</v>
      </c>
      <c r="AQ59" s="95" t="s">
        <v>64</v>
      </c>
      <c r="AR59" s="100">
        <v>46035</v>
      </c>
      <c r="AS59" s="92">
        <v>46367</v>
      </c>
      <c r="AT59" s="92">
        <f t="shared" si="3"/>
        <v>46367</v>
      </c>
      <c r="AU59" s="94" t="s">
        <v>68</v>
      </c>
      <c r="AV59" s="95" t="s">
        <v>64</v>
      </c>
      <c r="AW59" s="95" t="s">
        <v>69</v>
      </c>
      <c r="AX59" s="95" t="s">
        <v>70</v>
      </c>
      <c r="AY59" s="95" t="s">
        <v>71</v>
      </c>
      <c r="AZ59" s="102" t="s">
        <v>562</v>
      </c>
      <c r="BA59" s="95" t="s">
        <v>64</v>
      </c>
      <c r="BB59" s="95"/>
      <c r="BC59" s="95" t="s">
        <v>71</v>
      </c>
      <c r="BD59" s="95" t="s">
        <v>73</v>
      </c>
    </row>
    <row r="60" spans="1:57" ht="81" customHeight="1" x14ac:dyDescent="0.25">
      <c r="A60" s="86" t="s">
        <v>359</v>
      </c>
      <c r="B60" s="95">
        <v>2026</v>
      </c>
      <c r="C60" s="88" t="s">
        <v>563</v>
      </c>
      <c r="D60" s="86" t="s">
        <v>54</v>
      </c>
      <c r="E60" s="101" t="s">
        <v>563</v>
      </c>
      <c r="F60" s="95" t="s">
        <v>130</v>
      </c>
      <c r="G60" s="100">
        <v>46031</v>
      </c>
      <c r="H60" s="86" t="s">
        <v>564</v>
      </c>
      <c r="I60" s="86" t="s">
        <v>132</v>
      </c>
      <c r="J60" s="86">
        <v>80657331</v>
      </c>
      <c r="K60" s="86" t="s">
        <v>64</v>
      </c>
      <c r="L60" s="86" t="s">
        <v>64</v>
      </c>
      <c r="M60" s="86" t="s">
        <v>142</v>
      </c>
      <c r="N60" s="86" t="s">
        <v>300</v>
      </c>
      <c r="O60" s="95" t="s">
        <v>565</v>
      </c>
      <c r="P60" s="65">
        <v>81281420</v>
      </c>
      <c r="Q60" s="90">
        <v>11</v>
      </c>
      <c r="R60" s="65" t="s">
        <v>566</v>
      </c>
      <c r="S60" s="97" t="s">
        <v>64</v>
      </c>
      <c r="T60" s="97" t="s">
        <v>64</v>
      </c>
      <c r="U60" s="95" t="s">
        <v>567</v>
      </c>
      <c r="V60" s="98" t="s">
        <v>568</v>
      </c>
      <c r="W60" s="95" t="s">
        <v>64</v>
      </c>
      <c r="X60" s="95" t="s">
        <v>67</v>
      </c>
      <c r="Y60" s="95" t="s">
        <v>64</v>
      </c>
      <c r="Z60" s="95" t="s">
        <v>64</v>
      </c>
      <c r="AA60" s="93">
        <v>0</v>
      </c>
      <c r="AB60" s="65">
        <f t="shared" si="4"/>
        <v>81281420</v>
      </c>
      <c r="AC60" s="99" t="s">
        <v>64</v>
      </c>
      <c r="AD60" s="95" t="s">
        <v>64</v>
      </c>
      <c r="AE60" s="95" t="s">
        <v>64</v>
      </c>
      <c r="AF60" s="95" t="s">
        <v>64</v>
      </c>
      <c r="AG60" s="95" t="s">
        <v>64</v>
      </c>
      <c r="AH60" s="95" t="s">
        <v>64</v>
      </c>
      <c r="AI60" s="95" t="s">
        <v>64</v>
      </c>
      <c r="AJ60" s="95" t="s">
        <v>64</v>
      </c>
      <c r="AK60" s="95" t="s">
        <v>64</v>
      </c>
      <c r="AL60" s="95" t="s">
        <v>64</v>
      </c>
      <c r="AM60" s="95" t="s">
        <v>64</v>
      </c>
      <c r="AN60" s="95" t="s">
        <v>95</v>
      </c>
      <c r="AO60" s="100">
        <f t="shared" si="5"/>
        <v>46031</v>
      </c>
      <c r="AP60" s="95" t="s">
        <v>64</v>
      </c>
      <c r="AQ60" s="95" t="s">
        <v>64</v>
      </c>
      <c r="AR60" s="100">
        <v>46035</v>
      </c>
      <c r="AS60" s="92">
        <v>46368</v>
      </c>
      <c r="AT60" s="92">
        <f t="shared" si="3"/>
        <v>46368</v>
      </c>
      <c r="AU60" s="94" t="s">
        <v>68</v>
      </c>
      <c r="AV60" s="95" t="s">
        <v>64</v>
      </c>
      <c r="AW60" s="95" t="s">
        <v>569</v>
      </c>
      <c r="AX60" s="95" t="s">
        <v>570</v>
      </c>
      <c r="AY60" s="95" t="s">
        <v>71</v>
      </c>
      <c r="AZ60" s="102" t="s">
        <v>571</v>
      </c>
      <c r="BA60" s="95" t="s">
        <v>64</v>
      </c>
      <c r="BB60" s="95"/>
      <c r="BC60" s="95" t="s">
        <v>71</v>
      </c>
      <c r="BD60" s="95" t="s">
        <v>73</v>
      </c>
    </row>
    <row r="61" spans="1:57" ht="81" customHeight="1" x14ac:dyDescent="0.25">
      <c r="A61" s="86" t="s">
        <v>52</v>
      </c>
      <c r="B61" s="95">
        <v>2026</v>
      </c>
      <c r="C61" s="88" t="s">
        <v>572</v>
      </c>
      <c r="D61" s="86" t="s">
        <v>54</v>
      </c>
      <c r="E61" s="101" t="s">
        <v>573</v>
      </c>
      <c r="F61" s="95" t="s">
        <v>130</v>
      </c>
      <c r="G61" s="100">
        <v>46031</v>
      </c>
      <c r="H61" s="86" t="s">
        <v>574</v>
      </c>
      <c r="I61" s="86" t="s">
        <v>132</v>
      </c>
      <c r="J61" s="86">
        <v>1077942303</v>
      </c>
      <c r="K61" s="86" t="s">
        <v>64</v>
      </c>
      <c r="L61" s="86" t="s">
        <v>64</v>
      </c>
      <c r="M61" s="86" t="s">
        <v>142</v>
      </c>
      <c r="N61" s="86" t="s">
        <v>176</v>
      </c>
      <c r="O61" s="95" t="s">
        <v>492</v>
      </c>
      <c r="P61" s="65">
        <v>58850000</v>
      </c>
      <c r="Q61" s="90">
        <v>10</v>
      </c>
      <c r="R61" s="65" t="s">
        <v>273</v>
      </c>
      <c r="S61" s="97" t="s">
        <v>64</v>
      </c>
      <c r="T61" s="97" t="s">
        <v>64</v>
      </c>
      <c r="U61" s="95" t="s">
        <v>575</v>
      </c>
      <c r="V61" s="98" t="s">
        <v>576</v>
      </c>
      <c r="W61" s="95" t="s">
        <v>64</v>
      </c>
      <c r="X61" s="95" t="s">
        <v>67</v>
      </c>
      <c r="Y61" s="95" t="s">
        <v>64</v>
      </c>
      <c r="Z61" s="95" t="s">
        <v>64</v>
      </c>
      <c r="AA61" s="93">
        <v>0</v>
      </c>
      <c r="AB61" s="65">
        <f t="shared" si="4"/>
        <v>58850000</v>
      </c>
      <c r="AC61" s="99" t="s">
        <v>64</v>
      </c>
      <c r="AD61" s="95" t="s">
        <v>64</v>
      </c>
      <c r="AE61" s="95" t="s">
        <v>64</v>
      </c>
      <c r="AF61" s="95" t="s">
        <v>64</v>
      </c>
      <c r="AG61" s="95" t="s">
        <v>64</v>
      </c>
      <c r="AH61" s="95" t="s">
        <v>64</v>
      </c>
      <c r="AI61" s="95" t="s">
        <v>64</v>
      </c>
      <c r="AJ61" s="95" t="s">
        <v>64</v>
      </c>
      <c r="AK61" s="95" t="s">
        <v>64</v>
      </c>
      <c r="AL61" s="95" t="s">
        <v>64</v>
      </c>
      <c r="AM61" s="95" t="s">
        <v>64</v>
      </c>
      <c r="AN61" s="95" t="s">
        <v>95</v>
      </c>
      <c r="AO61" s="100">
        <f t="shared" si="5"/>
        <v>46031</v>
      </c>
      <c r="AP61" s="95" t="s">
        <v>64</v>
      </c>
      <c r="AQ61" s="95" t="s">
        <v>64</v>
      </c>
      <c r="AR61" s="100">
        <v>46035</v>
      </c>
      <c r="AS61" s="92">
        <v>46367</v>
      </c>
      <c r="AT61" s="92">
        <f t="shared" si="3"/>
        <v>46367</v>
      </c>
      <c r="AU61" s="94" t="s">
        <v>68</v>
      </c>
      <c r="AV61" s="95" t="s">
        <v>64</v>
      </c>
      <c r="AW61" s="95" t="s">
        <v>497</v>
      </c>
      <c r="AX61" s="86" t="s">
        <v>498</v>
      </c>
      <c r="AY61" s="95" t="s">
        <v>71</v>
      </c>
      <c r="AZ61" s="102" t="s">
        <v>577</v>
      </c>
      <c r="BA61" s="95" t="s">
        <v>64</v>
      </c>
      <c r="BB61" s="95"/>
      <c r="BC61" s="95" t="s">
        <v>71</v>
      </c>
      <c r="BD61" s="95" t="s">
        <v>73</v>
      </c>
    </row>
    <row r="62" spans="1:57" ht="81" customHeight="1" x14ac:dyDescent="0.25">
      <c r="A62" s="86" t="s">
        <v>150</v>
      </c>
      <c r="B62" s="95">
        <v>2026</v>
      </c>
      <c r="C62" s="88" t="s">
        <v>578</v>
      </c>
      <c r="D62" s="86" t="s">
        <v>54</v>
      </c>
      <c r="E62" s="101" t="s">
        <v>578</v>
      </c>
      <c r="F62" s="95" t="s">
        <v>130</v>
      </c>
      <c r="G62" s="100">
        <v>46031</v>
      </c>
      <c r="H62" s="86" t="s">
        <v>579</v>
      </c>
      <c r="I62" s="86" t="s">
        <v>132</v>
      </c>
      <c r="J62" s="86">
        <v>1022441935</v>
      </c>
      <c r="K62" s="86" t="s">
        <v>64</v>
      </c>
      <c r="L62" s="86" t="s">
        <v>64</v>
      </c>
      <c r="M62" s="86" t="s">
        <v>142</v>
      </c>
      <c r="N62" s="86" t="s">
        <v>176</v>
      </c>
      <c r="O62" s="95" t="s">
        <v>580</v>
      </c>
      <c r="P62" s="65">
        <v>56442500</v>
      </c>
      <c r="Q62" s="90">
        <v>10</v>
      </c>
      <c r="R62" s="65" t="s">
        <v>346</v>
      </c>
      <c r="S62" s="97" t="s">
        <v>64</v>
      </c>
      <c r="T62" s="97" t="s">
        <v>64</v>
      </c>
      <c r="U62" s="95" t="s">
        <v>581</v>
      </c>
      <c r="V62" s="98" t="s">
        <v>582</v>
      </c>
      <c r="W62" s="95" t="s">
        <v>64</v>
      </c>
      <c r="X62" s="95" t="s">
        <v>67</v>
      </c>
      <c r="Y62" s="95" t="s">
        <v>64</v>
      </c>
      <c r="Z62" s="95" t="s">
        <v>64</v>
      </c>
      <c r="AA62" s="93">
        <v>0</v>
      </c>
      <c r="AB62" s="65">
        <f t="shared" si="4"/>
        <v>56442500</v>
      </c>
      <c r="AC62" s="99" t="s">
        <v>64</v>
      </c>
      <c r="AD62" s="95" t="s">
        <v>64</v>
      </c>
      <c r="AE62" s="95" t="s">
        <v>64</v>
      </c>
      <c r="AF62" s="95" t="s">
        <v>64</v>
      </c>
      <c r="AG62" s="95" t="s">
        <v>64</v>
      </c>
      <c r="AH62" s="95" t="s">
        <v>64</v>
      </c>
      <c r="AI62" s="95" t="s">
        <v>64</v>
      </c>
      <c r="AJ62" s="95" t="s">
        <v>64</v>
      </c>
      <c r="AK62" s="95" t="s">
        <v>64</v>
      </c>
      <c r="AL62" s="95" t="s">
        <v>64</v>
      </c>
      <c r="AM62" s="95" t="s">
        <v>64</v>
      </c>
      <c r="AN62" s="95" t="s">
        <v>95</v>
      </c>
      <c r="AO62" s="100">
        <f t="shared" si="5"/>
        <v>46031</v>
      </c>
      <c r="AP62" s="95" t="s">
        <v>64</v>
      </c>
      <c r="AQ62" s="95" t="s">
        <v>64</v>
      </c>
      <c r="AR62" s="100">
        <v>46035</v>
      </c>
      <c r="AS62" s="92">
        <v>46367</v>
      </c>
      <c r="AT62" s="92">
        <f t="shared" si="3"/>
        <v>46367</v>
      </c>
      <c r="AU62" s="94" t="s">
        <v>68</v>
      </c>
      <c r="AV62" s="95" t="s">
        <v>64</v>
      </c>
      <c r="AW62" s="95" t="s">
        <v>497</v>
      </c>
      <c r="AX62" s="86" t="s">
        <v>498</v>
      </c>
      <c r="AY62" s="95" t="s">
        <v>71</v>
      </c>
      <c r="AZ62" s="102" t="s">
        <v>583</v>
      </c>
      <c r="BA62" s="95" t="s">
        <v>64</v>
      </c>
      <c r="BB62" s="95"/>
      <c r="BC62" s="95" t="s">
        <v>71</v>
      </c>
      <c r="BD62" s="95" t="s">
        <v>73</v>
      </c>
    </row>
    <row r="63" spans="1:57" ht="81" customHeight="1" x14ac:dyDescent="0.25">
      <c r="A63" s="86" t="s">
        <v>258</v>
      </c>
      <c r="B63" s="95">
        <v>2026</v>
      </c>
      <c r="C63" s="88" t="s">
        <v>584</v>
      </c>
      <c r="D63" s="86" t="s">
        <v>54</v>
      </c>
      <c r="E63" s="101" t="s">
        <v>584</v>
      </c>
      <c r="F63" s="95" t="s">
        <v>130</v>
      </c>
      <c r="G63" s="100">
        <v>46031</v>
      </c>
      <c r="H63" s="86" t="s">
        <v>585</v>
      </c>
      <c r="I63" s="86" t="s">
        <v>132</v>
      </c>
      <c r="J63" s="86">
        <v>1075658998</v>
      </c>
      <c r="K63" s="86" t="s">
        <v>64</v>
      </c>
      <c r="L63" s="86" t="s">
        <v>64</v>
      </c>
      <c r="M63" s="86" t="s">
        <v>142</v>
      </c>
      <c r="N63" s="86" t="s">
        <v>586</v>
      </c>
      <c r="O63" s="95" t="s">
        <v>454</v>
      </c>
      <c r="P63" s="65">
        <v>61800000</v>
      </c>
      <c r="Q63" s="90">
        <v>10</v>
      </c>
      <c r="R63" s="65" t="s">
        <v>527</v>
      </c>
      <c r="S63" s="97" t="s">
        <v>64</v>
      </c>
      <c r="T63" s="97" t="s">
        <v>64</v>
      </c>
      <c r="U63" s="95" t="s">
        <v>587</v>
      </c>
      <c r="V63" s="98" t="s">
        <v>588</v>
      </c>
      <c r="W63" s="95" t="s">
        <v>64</v>
      </c>
      <c r="X63" s="95" t="s">
        <v>67</v>
      </c>
      <c r="Y63" s="95" t="s">
        <v>64</v>
      </c>
      <c r="Z63" s="95" t="s">
        <v>64</v>
      </c>
      <c r="AA63" s="93">
        <v>0</v>
      </c>
      <c r="AB63" s="65">
        <f t="shared" si="4"/>
        <v>61800000</v>
      </c>
      <c r="AC63" s="99" t="s">
        <v>64</v>
      </c>
      <c r="AD63" s="95" t="s">
        <v>64</v>
      </c>
      <c r="AE63" s="95" t="s">
        <v>64</v>
      </c>
      <c r="AF63" s="95" t="s">
        <v>64</v>
      </c>
      <c r="AG63" s="95" t="s">
        <v>64</v>
      </c>
      <c r="AH63" s="95" t="s">
        <v>64</v>
      </c>
      <c r="AI63" s="95" t="s">
        <v>64</v>
      </c>
      <c r="AJ63" s="95" t="s">
        <v>64</v>
      </c>
      <c r="AK63" s="95" t="s">
        <v>64</v>
      </c>
      <c r="AL63" s="95" t="s">
        <v>64</v>
      </c>
      <c r="AM63" s="95" t="s">
        <v>64</v>
      </c>
      <c r="AN63" s="95" t="s">
        <v>95</v>
      </c>
      <c r="AO63" s="100">
        <f t="shared" si="5"/>
        <v>46031</v>
      </c>
      <c r="AP63" s="95" t="s">
        <v>64</v>
      </c>
      <c r="AQ63" s="95" t="s">
        <v>64</v>
      </c>
      <c r="AR63" s="100">
        <v>46035</v>
      </c>
      <c r="AS63" s="92">
        <v>46367</v>
      </c>
      <c r="AT63" s="92">
        <f t="shared" si="3"/>
        <v>46367</v>
      </c>
      <c r="AU63" s="94" t="s">
        <v>68</v>
      </c>
      <c r="AV63" s="95" t="s">
        <v>64</v>
      </c>
      <c r="AW63" s="95" t="s">
        <v>339</v>
      </c>
      <c r="AX63" s="95" t="s">
        <v>340</v>
      </c>
      <c r="AY63" s="95" t="s">
        <v>71</v>
      </c>
      <c r="AZ63" s="102" t="s">
        <v>589</v>
      </c>
      <c r="BA63" s="95" t="s">
        <v>64</v>
      </c>
      <c r="BB63" s="95"/>
      <c r="BC63" s="95" t="s">
        <v>71</v>
      </c>
      <c r="BD63" s="95" t="s">
        <v>73</v>
      </c>
    </row>
    <row r="64" spans="1:57" ht="81" customHeight="1" x14ac:dyDescent="0.25">
      <c r="A64" s="86" t="s">
        <v>359</v>
      </c>
      <c r="B64" s="95">
        <v>2026</v>
      </c>
      <c r="C64" s="88" t="s">
        <v>590</v>
      </c>
      <c r="D64" s="86" t="s">
        <v>54</v>
      </c>
      <c r="E64" s="101" t="s">
        <v>591</v>
      </c>
      <c r="F64" s="95" t="s">
        <v>130</v>
      </c>
      <c r="G64" s="100">
        <v>46031</v>
      </c>
      <c r="H64" s="86" t="s">
        <v>592</v>
      </c>
      <c r="I64" s="86" t="s">
        <v>132</v>
      </c>
      <c r="J64" s="86">
        <v>1014301831</v>
      </c>
      <c r="K64" s="86" t="s">
        <v>64</v>
      </c>
      <c r="L64" s="86" t="s">
        <v>64</v>
      </c>
      <c r="M64" s="86" t="s">
        <v>142</v>
      </c>
      <c r="N64" s="86" t="s">
        <v>593</v>
      </c>
      <c r="O64" s="95" t="s">
        <v>594</v>
      </c>
      <c r="P64" s="65">
        <v>33170000</v>
      </c>
      <c r="Q64" s="90">
        <v>10</v>
      </c>
      <c r="R64" s="65" t="s">
        <v>377</v>
      </c>
      <c r="S64" s="97" t="s">
        <v>64</v>
      </c>
      <c r="T64" s="97" t="s">
        <v>64</v>
      </c>
      <c r="U64" s="95" t="s">
        <v>595</v>
      </c>
      <c r="V64" s="98" t="s">
        <v>596</v>
      </c>
      <c r="W64" s="95" t="s">
        <v>64</v>
      </c>
      <c r="X64" s="95" t="s">
        <v>67</v>
      </c>
      <c r="Y64" s="95" t="s">
        <v>64</v>
      </c>
      <c r="Z64" s="95" t="s">
        <v>64</v>
      </c>
      <c r="AA64" s="93">
        <v>0</v>
      </c>
      <c r="AB64" s="65">
        <f t="shared" si="4"/>
        <v>33170000</v>
      </c>
      <c r="AC64" s="99" t="s">
        <v>64</v>
      </c>
      <c r="AD64" s="95" t="s">
        <v>64</v>
      </c>
      <c r="AE64" s="95" t="s">
        <v>64</v>
      </c>
      <c r="AF64" s="95" t="s">
        <v>64</v>
      </c>
      <c r="AG64" s="95" t="s">
        <v>64</v>
      </c>
      <c r="AH64" s="95" t="s">
        <v>64</v>
      </c>
      <c r="AI64" s="95" t="s">
        <v>64</v>
      </c>
      <c r="AJ64" s="95" t="s">
        <v>64</v>
      </c>
      <c r="AK64" s="95" t="s">
        <v>64</v>
      </c>
      <c r="AL64" s="95" t="s">
        <v>64</v>
      </c>
      <c r="AM64" s="95" t="s">
        <v>64</v>
      </c>
      <c r="AN64" s="95" t="s">
        <v>95</v>
      </c>
      <c r="AO64" s="100">
        <f t="shared" si="5"/>
        <v>46031</v>
      </c>
      <c r="AP64" s="95" t="s">
        <v>64</v>
      </c>
      <c r="AQ64" s="95" t="s">
        <v>64</v>
      </c>
      <c r="AR64" s="100">
        <v>46035</v>
      </c>
      <c r="AS64" s="92">
        <v>46367</v>
      </c>
      <c r="AT64" s="92">
        <f t="shared" si="3"/>
        <v>46367</v>
      </c>
      <c r="AU64" s="94" t="s">
        <v>68</v>
      </c>
      <c r="AV64" s="95" t="s">
        <v>64</v>
      </c>
      <c r="AW64" s="95" t="s">
        <v>497</v>
      </c>
      <c r="AX64" s="95" t="s">
        <v>340</v>
      </c>
      <c r="AY64" s="95" t="s">
        <v>71</v>
      </c>
      <c r="AZ64" s="102" t="s">
        <v>597</v>
      </c>
      <c r="BA64" s="95" t="s">
        <v>64</v>
      </c>
      <c r="BB64" s="95"/>
      <c r="BC64" s="95" t="s">
        <v>71</v>
      </c>
      <c r="BD64" s="95" t="s">
        <v>73</v>
      </c>
    </row>
    <row r="65" spans="1:57" ht="81" customHeight="1" x14ac:dyDescent="0.25">
      <c r="A65" s="86" t="s">
        <v>197</v>
      </c>
      <c r="B65" s="95">
        <v>2026</v>
      </c>
      <c r="C65" s="88" t="s">
        <v>598</v>
      </c>
      <c r="D65" s="86" t="s">
        <v>54</v>
      </c>
      <c r="E65" s="101" t="s">
        <v>599</v>
      </c>
      <c r="F65" s="95" t="s">
        <v>130</v>
      </c>
      <c r="G65" s="100">
        <v>46033</v>
      </c>
      <c r="H65" s="104" t="s">
        <v>600</v>
      </c>
      <c r="I65" s="86" t="s">
        <v>132</v>
      </c>
      <c r="J65" s="86">
        <v>1070753640</v>
      </c>
      <c r="K65" s="86" t="s">
        <v>64</v>
      </c>
      <c r="L65" s="86" t="s">
        <v>64</v>
      </c>
      <c r="M65" s="86" t="s">
        <v>142</v>
      </c>
      <c r="N65" s="86" t="s">
        <v>601</v>
      </c>
      <c r="O65" s="95" t="s">
        <v>602</v>
      </c>
      <c r="P65" s="65">
        <v>56442500</v>
      </c>
      <c r="Q65" s="90">
        <v>10</v>
      </c>
      <c r="R65" s="193" t="s">
        <v>603</v>
      </c>
      <c r="S65" s="97" t="s">
        <v>604</v>
      </c>
      <c r="T65" s="97" t="s">
        <v>605</v>
      </c>
      <c r="U65" s="95" t="s">
        <v>606</v>
      </c>
      <c r="V65" s="98" t="s">
        <v>607</v>
      </c>
      <c r="W65" s="95" t="s">
        <v>64</v>
      </c>
      <c r="X65" s="95" t="s">
        <v>67</v>
      </c>
      <c r="Y65" s="95" t="s">
        <v>64</v>
      </c>
      <c r="Z65" s="95" t="s">
        <v>64</v>
      </c>
      <c r="AA65" s="93">
        <v>0</v>
      </c>
      <c r="AB65" s="65">
        <f t="shared" si="4"/>
        <v>56442500</v>
      </c>
      <c r="AC65" s="99" t="s">
        <v>64</v>
      </c>
      <c r="AD65" s="95" t="s">
        <v>64</v>
      </c>
      <c r="AE65" s="95" t="s">
        <v>64</v>
      </c>
      <c r="AF65" s="95" t="s">
        <v>64</v>
      </c>
      <c r="AG65" s="95" t="s">
        <v>64</v>
      </c>
      <c r="AH65" s="95" t="s">
        <v>64</v>
      </c>
      <c r="AI65" s="95" t="s">
        <v>64</v>
      </c>
      <c r="AJ65" s="95" t="s">
        <v>64</v>
      </c>
      <c r="AK65" s="95" t="s">
        <v>64</v>
      </c>
      <c r="AL65" s="95" t="s">
        <v>64</v>
      </c>
      <c r="AM65" s="95" t="s">
        <v>64</v>
      </c>
      <c r="AN65" s="95" t="s">
        <v>95</v>
      </c>
      <c r="AO65" s="100">
        <f t="shared" si="5"/>
        <v>46033</v>
      </c>
      <c r="AP65" s="95" t="s">
        <v>64</v>
      </c>
      <c r="AQ65" s="95" t="s">
        <v>64</v>
      </c>
      <c r="AR65" s="100">
        <v>46035</v>
      </c>
      <c r="AS65" s="92">
        <v>46367</v>
      </c>
      <c r="AT65" s="92">
        <f t="shared" si="3"/>
        <v>46367</v>
      </c>
      <c r="AU65" s="94" t="s">
        <v>68</v>
      </c>
      <c r="AV65" s="95" t="s">
        <v>64</v>
      </c>
      <c r="AW65" s="95" t="s">
        <v>349</v>
      </c>
      <c r="AX65" s="77" t="s">
        <v>138</v>
      </c>
      <c r="AY65" s="95" t="s">
        <v>71</v>
      </c>
      <c r="AZ65" s="102" t="s">
        <v>608</v>
      </c>
      <c r="BA65" s="95" t="s">
        <v>64</v>
      </c>
      <c r="BB65" s="95"/>
      <c r="BC65" s="95" t="s">
        <v>71</v>
      </c>
      <c r="BD65" s="95" t="s">
        <v>73</v>
      </c>
    </row>
    <row r="66" spans="1:57" ht="81" customHeight="1" x14ac:dyDescent="0.25">
      <c r="A66" s="86" t="s">
        <v>258</v>
      </c>
      <c r="B66" s="95">
        <v>2026</v>
      </c>
      <c r="C66" s="88" t="s">
        <v>609</v>
      </c>
      <c r="D66" s="86" t="s">
        <v>54</v>
      </c>
      <c r="E66" s="101" t="s">
        <v>610</v>
      </c>
      <c r="F66" s="95" t="s">
        <v>130</v>
      </c>
      <c r="G66" s="100">
        <v>46033</v>
      </c>
      <c r="H66" s="86" t="s">
        <v>611</v>
      </c>
      <c r="I66" s="86" t="s">
        <v>132</v>
      </c>
      <c r="J66" s="86">
        <v>1022363206</v>
      </c>
      <c r="K66" s="86" t="s">
        <v>64</v>
      </c>
      <c r="L66" s="86" t="s">
        <v>64</v>
      </c>
      <c r="M66" s="86" t="s">
        <v>142</v>
      </c>
      <c r="N66" s="86" t="s">
        <v>612</v>
      </c>
      <c r="O66" s="95" t="s">
        <v>613</v>
      </c>
      <c r="P66" s="65">
        <v>71070000</v>
      </c>
      <c r="Q66" s="90">
        <v>10</v>
      </c>
      <c r="R66" s="193" t="s">
        <v>614</v>
      </c>
      <c r="S66" s="97" t="s">
        <v>615</v>
      </c>
      <c r="T66" s="97" t="s">
        <v>616</v>
      </c>
      <c r="U66" s="95" t="s">
        <v>617</v>
      </c>
      <c r="V66" s="98" t="s">
        <v>618</v>
      </c>
      <c r="W66" s="95" t="s">
        <v>64</v>
      </c>
      <c r="X66" s="95" t="s">
        <v>67</v>
      </c>
      <c r="Y66" s="95" t="s">
        <v>64</v>
      </c>
      <c r="Z66" s="95" t="s">
        <v>64</v>
      </c>
      <c r="AA66" s="93">
        <v>0</v>
      </c>
      <c r="AB66" s="65">
        <f t="shared" si="4"/>
        <v>71070000</v>
      </c>
      <c r="AC66" s="99" t="s">
        <v>64</v>
      </c>
      <c r="AD66" s="95" t="s">
        <v>64</v>
      </c>
      <c r="AE66" s="95" t="s">
        <v>64</v>
      </c>
      <c r="AF66" s="95" t="s">
        <v>64</v>
      </c>
      <c r="AG66" s="95" t="s">
        <v>64</v>
      </c>
      <c r="AH66" s="95" t="s">
        <v>64</v>
      </c>
      <c r="AI66" s="95" t="s">
        <v>64</v>
      </c>
      <c r="AJ66" s="95" t="s">
        <v>64</v>
      </c>
      <c r="AK66" s="95" t="s">
        <v>64</v>
      </c>
      <c r="AL66" s="95" t="s">
        <v>64</v>
      </c>
      <c r="AM66" s="95" t="s">
        <v>64</v>
      </c>
      <c r="AN66" s="95" t="s">
        <v>95</v>
      </c>
      <c r="AO66" s="100">
        <f t="shared" si="5"/>
        <v>46033</v>
      </c>
      <c r="AP66" s="95" t="s">
        <v>64</v>
      </c>
      <c r="AQ66" s="95" t="s">
        <v>64</v>
      </c>
      <c r="AR66" s="100">
        <v>46035</v>
      </c>
      <c r="AS66" s="92">
        <v>46367</v>
      </c>
      <c r="AT66" s="92">
        <f t="shared" si="3"/>
        <v>46367</v>
      </c>
      <c r="AU66" s="94" t="s">
        <v>68</v>
      </c>
      <c r="AV66" s="95" t="s">
        <v>64</v>
      </c>
      <c r="AW66" s="95" t="s">
        <v>349</v>
      </c>
      <c r="AX66" s="77" t="s">
        <v>138</v>
      </c>
      <c r="AY66" s="95" t="s">
        <v>71</v>
      </c>
      <c r="AZ66" s="102" t="s">
        <v>619</v>
      </c>
      <c r="BA66" s="95" t="s">
        <v>64</v>
      </c>
      <c r="BB66" s="95"/>
      <c r="BC66" s="95" t="s">
        <v>71</v>
      </c>
      <c r="BD66" s="95" t="s">
        <v>73</v>
      </c>
    </row>
    <row r="67" spans="1:57" ht="81" customHeight="1" x14ac:dyDescent="0.25">
      <c r="A67" s="95" t="s">
        <v>620</v>
      </c>
      <c r="B67" s="95">
        <v>2026</v>
      </c>
      <c r="C67" s="88" t="s">
        <v>621</v>
      </c>
      <c r="D67" s="86" t="s">
        <v>54</v>
      </c>
      <c r="E67" s="101" t="s">
        <v>622</v>
      </c>
      <c r="F67" s="95" t="s">
        <v>130</v>
      </c>
      <c r="G67" s="100">
        <v>46033</v>
      </c>
      <c r="H67" s="86" t="s">
        <v>623</v>
      </c>
      <c r="I67" s="86" t="s">
        <v>132</v>
      </c>
      <c r="J67" s="86">
        <v>1026269852</v>
      </c>
      <c r="K67" s="86" t="s">
        <v>64</v>
      </c>
      <c r="L67" s="86" t="s">
        <v>64</v>
      </c>
      <c r="M67" s="86" t="s">
        <v>142</v>
      </c>
      <c r="N67" s="86" t="s">
        <v>210</v>
      </c>
      <c r="O67" s="95" t="s">
        <v>624</v>
      </c>
      <c r="P67" s="65">
        <v>37450000</v>
      </c>
      <c r="Q67" s="90">
        <v>10</v>
      </c>
      <c r="R67" s="193" t="s">
        <v>625</v>
      </c>
      <c r="S67" s="97" t="s">
        <v>626</v>
      </c>
      <c r="T67" s="97" t="s">
        <v>627</v>
      </c>
      <c r="U67" s="95" t="s">
        <v>628</v>
      </c>
      <c r="V67" s="98" t="s">
        <v>629</v>
      </c>
      <c r="W67" s="95" t="s">
        <v>64</v>
      </c>
      <c r="X67" s="95" t="s">
        <v>67</v>
      </c>
      <c r="Y67" s="95" t="s">
        <v>64</v>
      </c>
      <c r="Z67" s="95" t="s">
        <v>64</v>
      </c>
      <c r="AA67" s="93">
        <v>0</v>
      </c>
      <c r="AB67" s="65">
        <f t="shared" si="4"/>
        <v>37450000</v>
      </c>
      <c r="AC67" s="99" t="s">
        <v>64</v>
      </c>
      <c r="AD67" s="95" t="s">
        <v>64</v>
      </c>
      <c r="AE67" s="95" t="s">
        <v>64</v>
      </c>
      <c r="AF67" s="95" t="s">
        <v>64</v>
      </c>
      <c r="AG67" s="95" t="s">
        <v>64</v>
      </c>
      <c r="AH67" s="95" t="s">
        <v>64</v>
      </c>
      <c r="AI67" s="95" t="s">
        <v>64</v>
      </c>
      <c r="AJ67" s="95" t="s">
        <v>64</v>
      </c>
      <c r="AK67" s="95" t="s">
        <v>64</v>
      </c>
      <c r="AL67" s="95" t="s">
        <v>64</v>
      </c>
      <c r="AM67" s="95" t="s">
        <v>64</v>
      </c>
      <c r="AN67" s="95" t="s">
        <v>95</v>
      </c>
      <c r="AO67" s="100">
        <f t="shared" si="5"/>
        <v>46033</v>
      </c>
      <c r="AP67" s="95" t="s">
        <v>64</v>
      </c>
      <c r="AQ67" s="95" t="s">
        <v>64</v>
      </c>
      <c r="AR67" s="100">
        <v>46035</v>
      </c>
      <c r="AS67" s="92">
        <v>46367</v>
      </c>
      <c r="AT67" s="92">
        <f t="shared" ref="AT67:AT130" si="6">IF(AND(Y67=1,AD67=1),AS67+AF67,AS67)</f>
        <v>46367</v>
      </c>
      <c r="AU67" s="94" t="s">
        <v>68</v>
      </c>
      <c r="AV67" s="95" t="s">
        <v>64</v>
      </c>
      <c r="AW67" s="95" t="s">
        <v>349</v>
      </c>
      <c r="AX67" s="77" t="s">
        <v>138</v>
      </c>
      <c r="AY67" s="95" t="s">
        <v>71</v>
      </c>
      <c r="AZ67" s="102" t="s">
        <v>630</v>
      </c>
      <c r="BA67" s="95" t="s">
        <v>64</v>
      </c>
      <c r="BB67" s="95"/>
      <c r="BC67" s="95" t="s">
        <v>71</v>
      </c>
      <c r="BD67" s="95" t="s">
        <v>73</v>
      </c>
    </row>
    <row r="68" spans="1:57" ht="81" customHeight="1" x14ac:dyDescent="0.25">
      <c r="A68" s="95" t="s">
        <v>631</v>
      </c>
      <c r="B68" s="95">
        <v>2026</v>
      </c>
      <c r="C68" s="88" t="s">
        <v>632</v>
      </c>
      <c r="D68" s="86" t="s">
        <v>54</v>
      </c>
      <c r="E68" s="101" t="s">
        <v>632</v>
      </c>
      <c r="F68" s="95" t="s">
        <v>130</v>
      </c>
      <c r="G68" s="100">
        <v>46032</v>
      </c>
      <c r="H68" s="106" t="s">
        <v>633</v>
      </c>
      <c r="I68" s="86" t="s">
        <v>132</v>
      </c>
      <c r="J68" s="86">
        <v>1070976216</v>
      </c>
      <c r="K68" s="86" t="s">
        <v>64</v>
      </c>
      <c r="L68" s="86" t="s">
        <v>64</v>
      </c>
      <c r="M68" s="86" t="s">
        <v>142</v>
      </c>
      <c r="N68" s="86" t="s">
        <v>634</v>
      </c>
      <c r="O68" s="95" t="s">
        <v>635</v>
      </c>
      <c r="P68" s="65">
        <v>58850000</v>
      </c>
      <c r="Q68" s="90">
        <v>10</v>
      </c>
      <c r="R68" s="65" t="s">
        <v>273</v>
      </c>
      <c r="S68" s="97" t="s">
        <v>64</v>
      </c>
      <c r="T68" s="97" t="s">
        <v>64</v>
      </c>
      <c r="U68" s="95" t="s">
        <v>636</v>
      </c>
      <c r="V68" s="98" t="s">
        <v>637</v>
      </c>
      <c r="W68" s="95" t="s">
        <v>64</v>
      </c>
      <c r="X68" s="95" t="s">
        <v>67</v>
      </c>
      <c r="Y68" s="95" t="s">
        <v>64</v>
      </c>
      <c r="Z68" s="95" t="s">
        <v>64</v>
      </c>
      <c r="AA68" s="93">
        <v>0</v>
      </c>
      <c r="AB68" s="65">
        <f t="shared" ref="AB68:AB99" si="7">P68+AA68</f>
        <v>58850000</v>
      </c>
      <c r="AC68" s="99" t="s">
        <v>64</v>
      </c>
      <c r="AD68" s="95" t="s">
        <v>64</v>
      </c>
      <c r="AE68" s="95" t="s">
        <v>64</v>
      </c>
      <c r="AF68" s="95" t="s">
        <v>64</v>
      </c>
      <c r="AG68" s="95" t="s">
        <v>64</v>
      </c>
      <c r="AH68" s="95" t="s">
        <v>64</v>
      </c>
      <c r="AI68" s="95" t="s">
        <v>64</v>
      </c>
      <c r="AJ68" s="95" t="s">
        <v>64</v>
      </c>
      <c r="AK68" s="95" t="s">
        <v>64</v>
      </c>
      <c r="AL68" s="95" t="s">
        <v>64</v>
      </c>
      <c r="AM68" s="95" t="s">
        <v>64</v>
      </c>
      <c r="AN68" s="95" t="s">
        <v>95</v>
      </c>
      <c r="AO68" s="100">
        <f t="shared" si="5"/>
        <v>46032</v>
      </c>
      <c r="AP68" s="95" t="s">
        <v>64</v>
      </c>
      <c r="AQ68" s="95" t="s">
        <v>64</v>
      </c>
      <c r="AR68" s="100">
        <v>46035</v>
      </c>
      <c r="AS68" s="92">
        <v>46367</v>
      </c>
      <c r="AT68" s="92">
        <f t="shared" si="6"/>
        <v>46367</v>
      </c>
      <c r="AU68" s="94" t="s">
        <v>68</v>
      </c>
      <c r="AV68" s="95" t="s">
        <v>64</v>
      </c>
      <c r="AW68" s="95" t="s">
        <v>497</v>
      </c>
      <c r="AX68" s="86" t="s">
        <v>498</v>
      </c>
      <c r="AY68" s="95" t="s">
        <v>71</v>
      </c>
      <c r="AZ68" s="102" t="s">
        <v>638</v>
      </c>
      <c r="BA68" s="95" t="s">
        <v>64</v>
      </c>
      <c r="BB68" s="95"/>
      <c r="BC68" s="95" t="s">
        <v>71</v>
      </c>
      <c r="BD68" s="95" t="s">
        <v>73</v>
      </c>
    </row>
    <row r="69" spans="1:57" ht="81" customHeight="1" x14ac:dyDescent="0.25">
      <c r="A69" s="95" t="s">
        <v>631</v>
      </c>
      <c r="B69" s="95">
        <v>2026</v>
      </c>
      <c r="C69" s="88" t="s">
        <v>639</v>
      </c>
      <c r="D69" s="86" t="s">
        <v>54</v>
      </c>
      <c r="E69" s="101" t="s">
        <v>639</v>
      </c>
      <c r="F69" s="95" t="s">
        <v>130</v>
      </c>
      <c r="G69" s="100">
        <v>46033</v>
      </c>
      <c r="H69" s="86" t="s">
        <v>640</v>
      </c>
      <c r="I69" s="86" t="s">
        <v>132</v>
      </c>
      <c r="J69" s="86">
        <v>80799281</v>
      </c>
      <c r="K69" s="86" t="s">
        <v>64</v>
      </c>
      <c r="L69" s="86" t="s">
        <v>64</v>
      </c>
      <c r="M69" s="86" t="s">
        <v>142</v>
      </c>
      <c r="N69" s="86" t="s">
        <v>176</v>
      </c>
      <c r="O69" s="95" t="s">
        <v>454</v>
      </c>
      <c r="P69" s="65">
        <v>65199000</v>
      </c>
      <c r="Q69" s="90">
        <v>10</v>
      </c>
      <c r="R69" s="65" t="s">
        <v>463</v>
      </c>
      <c r="S69" s="97" t="s">
        <v>64</v>
      </c>
      <c r="T69" s="97" t="s">
        <v>64</v>
      </c>
      <c r="U69" s="95" t="s">
        <v>641</v>
      </c>
      <c r="V69" s="98" t="s">
        <v>642</v>
      </c>
      <c r="W69" s="95" t="s">
        <v>64</v>
      </c>
      <c r="X69" s="95" t="s">
        <v>67</v>
      </c>
      <c r="Y69" s="95" t="s">
        <v>64</v>
      </c>
      <c r="Z69" s="95" t="s">
        <v>64</v>
      </c>
      <c r="AA69" s="93">
        <v>0</v>
      </c>
      <c r="AB69" s="65">
        <f t="shared" si="7"/>
        <v>65199000</v>
      </c>
      <c r="AC69" s="99" t="s">
        <v>64</v>
      </c>
      <c r="AD69" s="95" t="s">
        <v>64</v>
      </c>
      <c r="AE69" s="95" t="s">
        <v>64</v>
      </c>
      <c r="AF69" s="95" t="s">
        <v>64</v>
      </c>
      <c r="AG69" s="95" t="s">
        <v>64</v>
      </c>
      <c r="AH69" s="95" t="s">
        <v>64</v>
      </c>
      <c r="AI69" s="95" t="s">
        <v>64</v>
      </c>
      <c r="AJ69" s="95" t="s">
        <v>64</v>
      </c>
      <c r="AK69" s="95" t="s">
        <v>64</v>
      </c>
      <c r="AL69" s="95" t="s">
        <v>64</v>
      </c>
      <c r="AM69" s="95" t="s">
        <v>64</v>
      </c>
      <c r="AN69" s="95" t="s">
        <v>95</v>
      </c>
      <c r="AO69" s="100">
        <f t="shared" si="5"/>
        <v>46033</v>
      </c>
      <c r="AP69" s="95" t="s">
        <v>64</v>
      </c>
      <c r="AQ69" s="95" t="s">
        <v>64</v>
      </c>
      <c r="AR69" s="100">
        <v>46035</v>
      </c>
      <c r="AS69" s="92">
        <v>46367</v>
      </c>
      <c r="AT69" s="92">
        <f t="shared" si="6"/>
        <v>46367</v>
      </c>
      <c r="AU69" s="94" t="s">
        <v>68</v>
      </c>
      <c r="AV69" s="95" t="s">
        <v>64</v>
      </c>
      <c r="AW69" s="95" t="s">
        <v>339</v>
      </c>
      <c r="AX69" s="95" t="s">
        <v>340</v>
      </c>
      <c r="AY69" s="95" t="s">
        <v>71</v>
      </c>
      <c r="AZ69" s="102" t="s">
        <v>643</v>
      </c>
      <c r="BA69" s="95" t="s">
        <v>64</v>
      </c>
      <c r="BB69" s="95"/>
      <c r="BC69" s="95" t="s">
        <v>71</v>
      </c>
      <c r="BD69" s="95" t="s">
        <v>73</v>
      </c>
    </row>
    <row r="70" spans="1:57" ht="81" customHeight="1" x14ac:dyDescent="0.25">
      <c r="A70" s="95" t="s">
        <v>644</v>
      </c>
      <c r="B70" s="95">
        <v>2026</v>
      </c>
      <c r="C70" s="88" t="s">
        <v>645</v>
      </c>
      <c r="D70" s="86" t="s">
        <v>54</v>
      </c>
      <c r="E70" s="101" t="s">
        <v>645</v>
      </c>
      <c r="F70" s="95" t="s">
        <v>130</v>
      </c>
      <c r="G70" s="100">
        <v>46032</v>
      </c>
      <c r="H70" s="86" t="s">
        <v>646</v>
      </c>
      <c r="I70" s="87" t="s">
        <v>201</v>
      </c>
      <c r="J70" s="86">
        <v>1014213671</v>
      </c>
      <c r="K70" s="86" t="s">
        <v>64</v>
      </c>
      <c r="L70" s="86" t="s">
        <v>64</v>
      </c>
      <c r="M70" s="86" t="s">
        <v>142</v>
      </c>
      <c r="N70" s="86" t="s">
        <v>176</v>
      </c>
      <c r="O70" s="95" t="s">
        <v>492</v>
      </c>
      <c r="P70" s="65">
        <v>58850000</v>
      </c>
      <c r="Q70" s="90">
        <v>10</v>
      </c>
      <c r="R70" s="65" t="s">
        <v>273</v>
      </c>
      <c r="S70" s="97" t="s">
        <v>64</v>
      </c>
      <c r="T70" s="97" t="s">
        <v>64</v>
      </c>
      <c r="U70" s="95" t="s">
        <v>647</v>
      </c>
      <c r="V70" s="98" t="s">
        <v>648</v>
      </c>
      <c r="W70" s="95" t="s">
        <v>64</v>
      </c>
      <c r="X70" s="95" t="s">
        <v>67</v>
      </c>
      <c r="Y70" s="95" t="s">
        <v>64</v>
      </c>
      <c r="Z70" s="95" t="s">
        <v>64</v>
      </c>
      <c r="AA70" s="93">
        <v>0</v>
      </c>
      <c r="AB70" s="65">
        <f t="shared" si="7"/>
        <v>58850000</v>
      </c>
      <c r="AC70" s="99" t="s">
        <v>64</v>
      </c>
      <c r="AD70" s="95" t="s">
        <v>64</v>
      </c>
      <c r="AE70" s="95" t="s">
        <v>64</v>
      </c>
      <c r="AF70" s="95" t="s">
        <v>64</v>
      </c>
      <c r="AG70" s="95" t="s">
        <v>64</v>
      </c>
      <c r="AH70" s="95" t="s">
        <v>64</v>
      </c>
      <c r="AI70" s="95" t="s">
        <v>64</v>
      </c>
      <c r="AJ70" s="95" t="s">
        <v>64</v>
      </c>
      <c r="AK70" s="95" t="s">
        <v>64</v>
      </c>
      <c r="AL70" s="95" t="s">
        <v>64</v>
      </c>
      <c r="AM70" s="95" t="s">
        <v>64</v>
      </c>
      <c r="AN70" s="95" t="s">
        <v>95</v>
      </c>
      <c r="AO70" s="100">
        <f t="shared" si="5"/>
        <v>46032</v>
      </c>
      <c r="AP70" s="95" t="s">
        <v>64</v>
      </c>
      <c r="AQ70" s="95" t="s">
        <v>64</v>
      </c>
      <c r="AR70" s="100">
        <v>46035</v>
      </c>
      <c r="AS70" s="92">
        <v>46367</v>
      </c>
      <c r="AT70" s="92">
        <f t="shared" si="6"/>
        <v>46367</v>
      </c>
      <c r="AU70" s="94" t="s">
        <v>68</v>
      </c>
      <c r="AV70" s="95" t="s">
        <v>64</v>
      </c>
      <c r="AW70" s="95" t="s">
        <v>497</v>
      </c>
      <c r="AX70" s="86" t="s">
        <v>498</v>
      </c>
      <c r="AY70" s="95" t="s">
        <v>71</v>
      </c>
      <c r="AZ70" s="102" t="s">
        <v>649</v>
      </c>
      <c r="BA70" s="95" t="s">
        <v>64</v>
      </c>
      <c r="BB70" s="95"/>
      <c r="BC70" s="95" t="s">
        <v>71</v>
      </c>
      <c r="BD70" s="95" t="s">
        <v>73</v>
      </c>
    </row>
    <row r="71" spans="1:57" ht="78" customHeight="1" x14ac:dyDescent="0.25">
      <c r="A71" s="95" t="s">
        <v>359</v>
      </c>
      <c r="B71" s="95">
        <v>2026</v>
      </c>
      <c r="C71" s="88" t="s">
        <v>650</v>
      </c>
      <c r="D71" s="86" t="s">
        <v>54</v>
      </c>
      <c r="E71" s="101" t="s">
        <v>650</v>
      </c>
      <c r="F71" s="95" t="s">
        <v>130</v>
      </c>
      <c r="G71" s="100">
        <v>46035</v>
      </c>
      <c r="H71" s="95" t="s">
        <v>651</v>
      </c>
      <c r="I71" s="67" t="s">
        <v>201</v>
      </c>
      <c r="J71" s="86">
        <v>1070753792</v>
      </c>
      <c r="K71" s="86" t="s">
        <v>64</v>
      </c>
      <c r="L71" s="86" t="s">
        <v>64</v>
      </c>
      <c r="M71" s="86" t="s">
        <v>142</v>
      </c>
      <c r="N71" s="95" t="s">
        <v>652</v>
      </c>
      <c r="O71" s="95" t="s">
        <v>653</v>
      </c>
      <c r="P71" s="65">
        <v>58850000</v>
      </c>
      <c r="Q71" s="90">
        <v>10</v>
      </c>
      <c r="R71" s="65" t="s">
        <v>654</v>
      </c>
      <c r="S71" s="97" t="s">
        <v>64</v>
      </c>
      <c r="T71" s="97" t="s">
        <v>64</v>
      </c>
      <c r="U71" s="95" t="s">
        <v>655</v>
      </c>
      <c r="V71" s="98" t="s">
        <v>656</v>
      </c>
      <c r="W71" s="95" t="s">
        <v>64</v>
      </c>
      <c r="X71" s="95" t="s">
        <v>67</v>
      </c>
      <c r="Y71" s="95" t="s">
        <v>64</v>
      </c>
      <c r="Z71" s="95" t="s">
        <v>64</v>
      </c>
      <c r="AA71" s="93">
        <v>0</v>
      </c>
      <c r="AB71" s="65">
        <f t="shared" si="7"/>
        <v>58850000</v>
      </c>
      <c r="AC71" s="99" t="s">
        <v>64</v>
      </c>
      <c r="AD71" s="95" t="s">
        <v>64</v>
      </c>
      <c r="AE71" s="95" t="s">
        <v>64</v>
      </c>
      <c r="AF71" s="95" t="s">
        <v>64</v>
      </c>
      <c r="AG71" s="95" t="s">
        <v>64</v>
      </c>
      <c r="AH71" s="95" t="s">
        <v>64</v>
      </c>
      <c r="AI71" s="95" t="s">
        <v>64</v>
      </c>
      <c r="AJ71" s="95" t="s">
        <v>64</v>
      </c>
      <c r="AK71" s="95" t="s">
        <v>64</v>
      </c>
      <c r="AL71" s="95" t="s">
        <v>64</v>
      </c>
      <c r="AM71" s="95" t="s">
        <v>64</v>
      </c>
      <c r="AN71" s="95" t="s">
        <v>95</v>
      </c>
      <c r="AO71" s="100">
        <f t="shared" ref="AO71:AO134" si="8">G71</f>
        <v>46035</v>
      </c>
      <c r="AP71" s="95" t="s">
        <v>64</v>
      </c>
      <c r="AQ71" s="95" t="s">
        <v>64</v>
      </c>
      <c r="AR71" s="100">
        <v>46036</v>
      </c>
      <c r="AS71" s="86" t="s">
        <v>657</v>
      </c>
      <c r="AT71" s="92" t="str">
        <f t="shared" si="6"/>
        <v>13/11/2026</v>
      </c>
      <c r="AU71" s="94" t="s">
        <v>68</v>
      </c>
      <c r="AV71" s="95" t="s">
        <v>64</v>
      </c>
      <c r="AW71" s="95" t="s">
        <v>497</v>
      </c>
      <c r="AX71" s="86" t="s">
        <v>498</v>
      </c>
      <c r="AY71" s="95" t="s">
        <v>71</v>
      </c>
      <c r="AZ71" s="115" t="s">
        <v>658</v>
      </c>
      <c r="BA71" s="95" t="s">
        <v>64</v>
      </c>
      <c r="BB71" s="95"/>
      <c r="BC71" s="95" t="s">
        <v>71</v>
      </c>
      <c r="BD71" s="95" t="s">
        <v>73</v>
      </c>
    </row>
    <row r="72" spans="1:57" ht="72.75" customHeight="1" x14ac:dyDescent="0.25">
      <c r="A72" s="95" t="s">
        <v>359</v>
      </c>
      <c r="B72" s="95">
        <v>2026</v>
      </c>
      <c r="C72" s="98" t="s">
        <v>659</v>
      </c>
      <c r="D72" s="86" t="s">
        <v>54</v>
      </c>
      <c r="E72" s="101" t="s">
        <v>659</v>
      </c>
      <c r="F72" s="95" t="s">
        <v>130</v>
      </c>
      <c r="G72" s="100">
        <v>46035</v>
      </c>
      <c r="H72" s="86" t="s">
        <v>660</v>
      </c>
      <c r="I72" s="86" t="s">
        <v>132</v>
      </c>
      <c r="J72" s="86">
        <v>1022366743</v>
      </c>
      <c r="K72" s="86" t="s">
        <v>64</v>
      </c>
      <c r="L72" s="86" t="s">
        <v>64</v>
      </c>
      <c r="M72" s="86" t="s">
        <v>142</v>
      </c>
      <c r="N72" s="86" t="s">
        <v>176</v>
      </c>
      <c r="O72" s="95" t="s">
        <v>492</v>
      </c>
      <c r="P72" s="65">
        <v>58850000</v>
      </c>
      <c r="Q72" s="90">
        <v>10</v>
      </c>
      <c r="R72" s="65" t="s">
        <v>654</v>
      </c>
      <c r="S72" s="97" t="s">
        <v>64</v>
      </c>
      <c r="T72" s="97" t="s">
        <v>64</v>
      </c>
      <c r="U72" s="95" t="s">
        <v>661</v>
      </c>
      <c r="V72" s="98" t="s">
        <v>662</v>
      </c>
      <c r="W72" s="95" t="s">
        <v>64</v>
      </c>
      <c r="X72" s="95" t="s">
        <v>67</v>
      </c>
      <c r="Y72" s="95" t="s">
        <v>64</v>
      </c>
      <c r="Z72" s="95" t="s">
        <v>64</v>
      </c>
      <c r="AA72" s="93">
        <v>0</v>
      </c>
      <c r="AB72" s="65">
        <f t="shared" si="7"/>
        <v>58850000</v>
      </c>
      <c r="AC72" s="99" t="s">
        <v>64</v>
      </c>
      <c r="AD72" s="95" t="s">
        <v>64</v>
      </c>
      <c r="AE72" s="95" t="s">
        <v>64</v>
      </c>
      <c r="AF72" s="95" t="s">
        <v>64</v>
      </c>
      <c r="AG72" s="95" t="s">
        <v>64</v>
      </c>
      <c r="AH72" s="95" t="s">
        <v>64</v>
      </c>
      <c r="AI72" s="95" t="s">
        <v>64</v>
      </c>
      <c r="AJ72" s="95" t="s">
        <v>64</v>
      </c>
      <c r="AK72" s="95" t="s">
        <v>64</v>
      </c>
      <c r="AL72" s="95" t="s">
        <v>64</v>
      </c>
      <c r="AM72" s="95" t="s">
        <v>64</v>
      </c>
      <c r="AN72" s="95" t="s">
        <v>95</v>
      </c>
      <c r="AO72" s="100">
        <f t="shared" si="8"/>
        <v>46035</v>
      </c>
      <c r="AP72" s="95" t="s">
        <v>64</v>
      </c>
      <c r="AQ72" s="95" t="s">
        <v>64</v>
      </c>
      <c r="AR72" s="100">
        <v>46036</v>
      </c>
      <c r="AS72" s="86" t="s">
        <v>657</v>
      </c>
      <c r="AT72" s="92" t="str">
        <f t="shared" si="6"/>
        <v>13/11/2026</v>
      </c>
      <c r="AU72" s="94" t="s">
        <v>68</v>
      </c>
      <c r="AV72" s="95" t="s">
        <v>64</v>
      </c>
      <c r="AW72" s="95" t="s">
        <v>497</v>
      </c>
      <c r="AX72" s="86" t="s">
        <v>498</v>
      </c>
      <c r="AY72" s="95" t="s">
        <v>71</v>
      </c>
      <c r="AZ72" s="102" t="s">
        <v>663</v>
      </c>
      <c r="BA72" s="95" t="s">
        <v>64</v>
      </c>
      <c r="BB72" s="95"/>
      <c r="BC72" s="95" t="s">
        <v>71</v>
      </c>
      <c r="BD72" s="95" t="s">
        <v>73</v>
      </c>
    </row>
    <row r="73" spans="1:57" ht="71.25" customHeight="1" x14ac:dyDescent="0.2">
      <c r="A73" s="95" t="s">
        <v>150</v>
      </c>
      <c r="B73" s="95">
        <v>2026</v>
      </c>
      <c r="C73" s="98" t="s">
        <v>664</v>
      </c>
      <c r="D73" s="86" t="s">
        <v>54</v>
      </c>
      <c r="E73" s="101" t="s">
        <v>664</v>
      </c>
      <c r="F73" s="95" t="s">
        <v>130</v>
      </c>
      <c r="G73" s="100">
        <v>46035</v>
      </c>
      <c r="H73" s="249" t="s">
        <v>665</v>
      </c>
      <c r="I73" s="86" t="s">
        <v>132</v>
      </c>
      <c r="J73" s="86">
        <v>1033739936</v>
      </c>
      <c r="K73" s="86" t="s">
        <v>64</v>
      </c>
      <c r="L73" s="86" t="s">
        <v>64</v>
      </c>
      <c r="M73" s="86" t="s">
        <v>142</v>
      </c>
      <c r="N73" s="86" t="s">
        <v>300</v>
      </c>
      <c r="O73" s="95" t="s">
        <v>666</v>
      </c>
      <c r="P73" s="65">
        <v>44500000</v>
      </c>
      <c r="Q73" s="90">
        <v>10</v>
      </c>
      <c r="R73" s="65">
        <v>4450000</v>
      </c>
      <c r="S73" s="97" t="s">
        <v>64</v>
      </c>
      <c r="T73" s="97" t="s">
        <v>64</v>
      </c>
      <c r="U73" s="95" t="s">
        <v>667</v>
      </c>
      <c r="V73" s="98" t="s">
        <v>668</v>
      </c>
      <c r="W73" s="95" t="s">
        <v>64</v>
      </c>
      <c r="X73" s="95" t="s">
        <v>67</v>
      </c>
      <c r="Y73" s="95" t="s">
        <v>64</v>
      </c>
      <c r="Z73" s="95" t="s">
        <v>64</v>
      </c>
      <c r="AA73" s="93">
        <v>0</v>
      </c>
      <c r="AB73" s="65">
        <f t="shared" si="7"/>
        <v>44500000</v>
      </c>
      <c r="AC73" s="99" t="s">
        <v>64</v>
      </c>
      <c r="AD73" s="95" t="s">
        <v>64</v>
      </c>
      <c r="AE73" s="95" t="s">
        <v>64</v>
      </c>
      <c r="AF73" s="95" t="s">
        <v>64</v>
      </c>
      <c r="AG73" s="95" t="s">
        <v>64</v>
      </c>
      <c r="AH73" s="95" t="s">
        <v>64</v>
      </c>
      <c r="AI73" s="95" t="s">
        <v>64</v>
      </c>
      <c r="AJ73" s="95" t="s">
        <v>64</v>
      </c>
      <c r="AK73" s="95" t="s">
        <v>64</v>
      </c>
      <c r="AL73" s="95" t="s">
        <v>64</v>
      </c>
      <c r="AM73" s="95" t="s">
        <v>64</v>
      </c>
      <c r="AN73" s="95" t="s">
        <v>95</v>
      </c>
      <c r="AO73" s="100">
        <f t="shared" si="8"/>
        <v>46035</v>
      </c>
      <c r="AP73" s="95" t="s">
        <v>64</v>
      </c>
      <c r="AQ73" s="95" t="s">
        <v>64</v>
      </c>
      <c r="AR73" s="100">
        <v>46036</v>
      </c>
      <c r="AS73" s="86" t="s">
        <v>657</v>
      </c>
      <c r="AT73" s="92" t="str">
        <f t="shared" si="6"/>
        <v>13/11/2026</v>
      </c>
      <c r="AU73" s="94" t="s">
        <v>68</v>
      </c>
      <c r="AV73" s="95" t="s">
        <v>64</v>
      </c>
      <c r="AW73" s="108" t="s">
        <v>473</v>
      </c>
      <c r="AX73" s="182" t="s">
        <v>295</v>
      </c>
      <c r="AY73" s="95" t="s">
        <v>71</v>
      </c>
      <c r="AZ73" s="102" t="s">
        <v>669</v>
      </c>
      <c r="BA73" s="95" t="s">
        <v>64</v>
      </c>
      <c r="BB73" s="95"/>
      <c r="BC73" s="95" t="s">
        <v>71</v>
      </c>
      <c r="BD73" s="95" t="s">
        <v>73</v>
      </c>
    </row>
    <row r="74" spans="1:57" ht="165" x14ac:dyDescent="0.25">
      <c r="A74" s="95" t="s">
        <v>150</v>
      </c>
      <c r="B74" s="95">
        <v>2026</v>
      </c>
      <c r="C74" s="98" t="s">
        <v>670</v>
      </c>
      <c r="D74" s="86" t="s">
        <v>54</v>
      </c>
      <c r="E74" s="101" t="s">
        <v>670</v>
      </c>
      <c r="F74" s="95" t="s">
        <v>130</v>
      </c>
      <c r="G74" s="100">
        <v>46035</v>
      </c>
      <c r="H74" s="86" t="s">
        <v>671</v>
      </c>
      <c r="I74" s="86" t="s">
        <v>201</v>
      </c>
      <c r="J74" s="86">
        <v>1014189115</v>
      </c>
      <c r="K74" s="86" t="s">
        <v>64</v>
      </c>
      <c r="L74" s="86" t="s">
        <v>64</v>
      </c>
      <c r="M74" s="86" t="s">
        <v>142</v>
      </c>
      <c r="N74" s="86"/>
      <c r="O74" s="95" t="s">
        <v>672</v>
      </c>
      <c r="P74" s="65">
        <v>12251768</v>
      </c>
      <c r="Q74" s="90">
        <v>2</v>
      </c>
      <c r="R74" s="65">
        <v>6125884</v>
      </c>
      <c r="S74" s="97" t="s">
        <v>64</v>
      </c>
      <c r="T74" s="97" t="s">
        <v>64</v>
      </c>
      <c r="U74" s="95" t="s">
        <v>673</v>
      </c>
      <c r="V74" s="98" t="s">
        <v>674</v>
      </c>
      <c r="W74" s="95" t="s">
        <v>64</v>
      </c>
      <c r="X74" s="95" t="s">
        <v>67</v>
      </c>
      <c r="Y74" s="95" t="s">
        <v>64</v>
      </c>
      <c r="Z74" s="95" t="s">
        <v>64</v>
      </c>
      <c r="AA74" s="93">
        <v>0</v>
      </c>
      <c r="AB74" s="65">
        <f t="shared" si="7"/>
        <v>12251768</v>
      </c>
      <c r="AC74" s="99" t="s">
        <v>64</v>
      </c>
      <c r="AD74" s="95" t="s">
        <v>64</v>
      </c>
      <c r="AE74" s="95" t="s">
        <v>64</v>
      </c>
      <c r="AF74" s="95" t="s">
        <v>64</v>
      </c>
      <c r="AG74" s="95" t="s">
        <v>64</v>
      </c>
      <c r="AH74" s="95" t="s">
        <v>64</v>
      </c>
      <c r="AI74" s="95" t="s">
        <v>64</v>
      </c>
      <c r="AJ74" s="95" t="s">
        <v>64</v>
      </c>
      <c r="AK74" s="95" t="s">
        <v>64</v>
      </c>
      <c r="AL74" s="95" t="s">
        <v>64</v>
      </c>
      <c r="AM74" s="95" t="s">
        <v>64</v>
      </c>
      <c r="AN74" s="95" t="s">
        <v>95</v>
      </c>
      <c r="AO74" s="100">
        <f t="shared" si="8"/>
        <v>46035</v>
      </c>
      <c r="AP74" s="95" t="s">
        <v>64</v>
      </c>
      <c r="AQ74" s="95" t="s">
        <v>64</v>
      </c>
      <c r="AR74" s="100">
        <v>46036</v>
      </c>
      <c r="AS74" s="86" t="s">
        <v>657</v>
      </c>
      <c r="AT74" s="92" t="str">
        <f t="shared" si="6"/>
        <v>13/11/2026</v>
      </c>
      <c r="AU74" s="94" t="s">
        <v>68</v>
      </c>
      <c r="AV74" s="95" t="s">
        <v>64</v>
      </c>
      <c r="AW74" s="95" t="s">
        <v>473</v>
      </c>
      <c r="AX74" s="182" t="s">
        <v>295</v>
      </c>
      <c r="AY74" s="95" t="s">
        <v>71</v>
      </c>
      <c r="AZ74" s="102" t="s">
        <v>675</v>
      </c>
      <c r="BA74" s="95" t="s">
        <v>64</v>
      </c>
      <c r="BB74" s="95"/>
      <c r="BC74" s="95" t="s">
        <v>71</v>
      </c>
      <c r="BD74" s="95" t="s">
        <v>73</v>
      </c>
    </row>
    <row r="75" spans="1:57" ht="409.5" x14ac:dyDescent="0.25">
      <c r="A75" s="95" t="s">
        <v>160</v>
      </c>
      <c r="B75" s="95">
        <v>2026</v>
      </c>
      <c r="C75" s="98" t="s">
        <v>676</v>
      </c>
      <c r="D75" s="86" t="s">
        <v>54</v>
      </c>
      <c r="E75" s="101" t="s">
        <v>677</v>
      </c>
      <c r="F75" s="95" t="s">
        <v>130</v>
      </c>
      <c r="G75" s="100">
        <v>46036</v>
      </c>
      <c r="H75" s="86" t="s">
        <v>678</v>
      </c>
      <c r="I75" s="86" t="s">
        <v>132</v>
      </c>
      <c r="J75" s="86">
        <v>1073168506</v>
      </c>
      <c r="K75" s="86" t="s">
        <v>64</v>
      </c>
      <c r="L75" s="86" t="s">
        <v>64</v>
      </c>
      <c r="M75" s="86" t="s">
        <v>142</v>
      </c>
      <c r="N75" s="86" t="s">
        <v>679</v>
      </c>
      <c r="O75" s="95" t="s">
        <v>680</v>
      </c>
      <c r="P75" s="65">
        <v>36010315</v>
      </c>
      <c r="Q75" s="90">
        <v>11</v>
      </c>
      <c r="R75" s="65">
        <v>3273665</v>
      </c>
      <c r="S75" s="97" t="s">
        <v>64</v>
      </c>
      <c r="T75" s="97" t="s">
        <v>64</v>
      </c>
      <c r="U75" s="95" t="s">
        <v>681</v>
      </c>
      <c r="V75" s="98" t="s">
        <v>682</v>
      </c>
      <c r="W75" s="95" t="s">
        <v>64</v>
      </c>
      <c r="X75" s="95" t="s">
        <v>67</v>
      </c>
      <c r="Y75" s="95" t="s">
        <v>64</v>
      </c>
      <c r="Z75" s="95" t="s">
        <v>64</v>
      </c>
      <c r="AA75" s="93">
        <v>0</v>
      </c>
      <c r="AB75" s="65">
        <f t="shared" si="7"/>
        <v>36010315</v>
      </c>
      <c r="AC75" s="99" t="s">
        <v>64</v>
      </c>
      <c r="AD75" s="95" t="s">
        <v>64</v>
      </c>
      <c r="AE75" s="95" t="s">
        <v>64</v>
      </c>
      <c r="AF75" s="95" t="s">
        <v>64</v>
      </c>
      <c r="AG75" s="95" t="s">
        <v>64</v>
      </c>
      <c r="AH75" s="95" t="s">
        <v>64</v>
      </c>
      <c r="AI75" s="95" t="s">
        <v>64</v>
      </c>
      <c r="AJ75" s="95" t="s">
        <v>64</v>
      </c>
      <c r="AK75" s="95" t="s">
        <v>64</v>
      </c>
      <c r="AL75" s="95" t="s">
        <v>64</v>
      </c>
      <c r="AM75" s="95" t="s">
        <v>64</v>
      </c>
      <c r="AN75" s="95" t="s">
        <v>95</v>
      </c>
      <c r="AO75" s="100">
        <f t="shared" si="8"/>
        <v>46036</v>
      </c>
      <c r="AP75" s="95" t="s">
        <v>64</v>
      </c>
      <c r="AQ75" s="95" t="s">
        <v>64</v>
      </c>
      <c r="AR75" s="100">
        <v>46038</v>
      </c>
      <c r="AS75" s="86" t="s">
        <v>683</v>
      </c>
      <c r="AT75" s="92" t="str">
        <f t="shared" si="6"/>
        <v>15/12/2026</v>
      </c>
      <c r="AU75" s="94" t="s">
        <v>68</v>
      </c>
      <c r="AV75" s="95" t="s">
        <v>64</v>
      </c>
      <c r="AW75" s="95" t="s">
        <v>569</v>
      </c>
      <c r="AX75" s="95" t="s">
        <v>570</v>
      </c>
      <c r="AY75" s="95" t="s">
        <v>71</v>
      </c>
      <c r="AZ75" s="102" t="s">
        <v>684</v>
      </c>
      <c r="BA75" s="95" t="s">
        <v>64</v>
      </c>
      <c r="BB75" s="95"/>
      <c r="BC75" s="95" t="s">
        <v>71</v>
      </c>
      <c r="BD75" s="95" t="s">
        <v>73</v>
      </c>
    </row>
    <row r="76" spans="1:57" s="420" customFormat="1" ht="199.5" x14ac:dyDescent="0.2">
      <c r="A76" s="409" t="s">
        <v>52</v>
      </c>
      <c r="B76" s="409">
        <v>2026</v>
      </c>
      <c r="C76" s="415" t="s">
        <v>685</v>
      </c>
      <c r="D76" s="86" t="s">
        <v>54</v>
      </c>
      <c r="E76" s="410" t="s">
        <v>686</v>
      </c>
      <c r="F76" s="409" t="s">
        <v>130</v>
      </c>
      <c r="G76" s="411">
        <v>46036</v>
      </c>
      <c r="H76" s="409" t="s">
        <v>687</v>
      </c>
      <c r="I76" s="409" t="s">
        <v>57</v>
      </c>
      <c r="J76" s="409">
        <v>901110155</v>
      </c>
      <c r="K76" s="86" t="s">
        <v>688</v>
      </c>
      <c r="L76" s="86">
        <v>1098606244</v>
      </c>
      <c r="M76" s="86" t="s">
        <v>59</v>
      </c>
      <c r="N76" s="86" t="s">
        <v>60</v>
      </c>
      <c r="O76" s="409" t="s">
        <v>689</v>
      </c>
      <c r="P76" s="412">
        <v>12258240</v>
      </c>
      <c r="Q76" s="413">
        <v>9</v>
      </c>
      <c r="R76" s="412">
        <v>1228112</v>
      </c>
      <c r="S76" s="414" t="s">
        <v>64</v>
      </c>
      <c r="T76" s="414" t="s">
        <v>64</v>
      </c>
      <c r="U76" s="409" t="s">
        <v>690</v>
      </c>
      <c r="V76" s="415" t="s">
        <v>691</v>
      </c>
      <c r="W76" s="409" t="s">
        <v>64</v>
      </c>
      <c r="X76" s="409" t="s">
        <v>67</v>
      </c>
      <c r="Y76" s="409">
        <v>1</v>
      </c>
      <c r="Z76" s="411">
        <v>46208</v>
      </c>
      <c r="AA76" s="412">
        <v>4000000</v>
      </c>
      <c r="AB76" s="412">
        <f t="shared" si="7"/>
        <v>16258240</v>
      </c>
      <c r="AC76" s="416" t="s">
        <v>64</v>
      </c>
      <c r="AD76" s="409" t="s">
        <v>64</v>
      </c>
      <c r="AE76" s="409" t="s">
        <v>64</v>
      </c>
      <c r="AF76" s="409" t="s">
        <v>64</v>
      </c>
      <c r="AG76" s="409" t="s">
        <v>64</v>
      </c>
      <c r="AH76" s="409" t="s">
        <v>64</v>
      </c>
      <c r="AI76" s="409" t="s">
        <v>64</v>
      </c>
      <c r="AJ76" s="409" t="s">
        <v>64</v>
      </c>
      <c r="AK76" s="409">
        <v>1</v>
      </c>
      <c r="AL76" s="411">
        <v>46208</v>
      </c>
      <c r="AM76" s="409" t="s">
        <v>692</v>
      </c>
      <c r="AN76" s="409" t="s">
        <v>95</v>
      </c>
      <c r="AO76" s="411">
        <f t="shared" si="8"/>
        <v>46036</v>
      </c>
      <c r="AP76" s="409" t="s">
        <v>71</v>
      </c>
      <c r="AQ76" s="409" t="s">
        <v>64</v>
      </c>
      <c r="AR76" s="411">
        <v>46041</v>
      </c>
      <c r="AS76" s="409" t="s">
        <v>693</v>
      </c>
      <c r="AT76" s="411" t="str">
        <f t="shared" si="6"/>
        <v>18/10/2026</v>
      </c>
      <c r="AU76" s="417" t="s">
        <v>68</v>
      </c>
      <c r="AV76" s="409" t="s">
        <v>64</v>
      </c>
      <c r="AW76" s="424" t="s">
        <v>69</v>
      </c>
      <c r="AX76" s="95" t="s">
        <v>70</v>
      </c>
      <c r="AY76" s="409" t="s">
        <v>71</v>
      </c>
      <c r="AZ76" s="418" t="s">
        <v>694</v>
      </c>
      <c r="BA76" s="409" t="s">
        <v>64</v>
      </c>
      <c r="BB76" s="409"/>
      <c r="BC76" s="409" t="s">
        <v>71</v>
      </c>
      <c r="BD76" s="409" t="s">
        <v>73</v>
      </c>
      <c r="BE76" s="419"/>
    </row>
    <row r="77" spans="1:57" ht="409.5" x14ac:dyDescent="0.2">
      <c r="A77" s="95" t="s">
        <v>150</v>
      </c>
      <c r="B77" s="95">
        <v>2026</v>
      </c>
      <c r="C77" s="98" t="s">
        <v>695</v>
      </c>
      <c r="D77" s="86" t="s">
        <v>54</v>
      </c>
      <c r="E77" s="101" t="s">
        <v>695</v>
      </c>
      <c r="F77" s="95" t="s">
        <v>130</v>
      </c>
      <c r="G77" s="100">
        <v>46036</v>
      </c>
      <c r="H77" s="86" t="s">
        <v>696</v>
      </c>
      <c r="I77" s="86" t="s">
        <v>132</v>
      </c>
      <c r="J77" s="86">
        <v>1010170447</v>
      </c>
      <c r="K77" s="86" t="s">
        <v>64</v>
      </c>
      <c r="L77" s="86" t="s">
        <v>64</v>
      </c>
      <c r="M77" s="86" t="s">
        <v>142</v>
      </c>
      <c r="N77" s="86" t="s">
        <v>697</v>
      </c>
      <c r="O77" s="95" t="s">
        <v>698</v>
      </c>
      <c r="P77" s="65">
        <v>38520000</v>
      </c>
      <c r="Q77" s="90">
        <v>10</v>
      </c>
      <c r="R77" s="65">
        <v>3852000</v>
      </c>
      <c r="S77" s="97" t="s">
        <v>64</v>
      </c>
      <c r="T77" s="97" t="s">
        <v>64</v>
      </c>
      <c r="U77" s="95" t="s">
        <v>699</v>
      </c>
      <c r="V77" s="98" t="s">
        <v>700</v>
      </c>
      <c r="W77" s="95" t="s">
        <v>64</v>
      </c>
      <c r="X77" s="95" t="s">
        <v>67</v>
      </c>
      <c r="Y77" s="95" t="s">
        <v>64</v>
      </c>
      <c r="Z77" s="95" t="s">
        <v>64</v>
      </c>
      <c r="AA77" s="93">
        <v>0</v>
      </c>
      <c r="AB77" s="65">
        <f t="shared" si="7"/>
        <v>38520000</v>
      </c>
      <c r="AC77" s="99" t="s">
        <v>64</v>
      </c>
      <c r="AD77" s="95" t="s">
        <v>64</v>
      </c>
      <c r="AE77" s="95" t="s">
        <v>64</v>
      </c>
      <c r="AF77" s="95" t="s">
        <v>64</v>
      </c>
      <c r="AG77" s="95" t="s">
        <v>64</v>
      </c>
      <c r="AH77" s="95" t="s">
        <v>64</v>
      </c>
      <c r="AI77" s="95" t="s">
        <v>64</v>
      </c>
      <c r="AJ77" s="95" t="s">
        <v>64</v>
      </c>
      <c r="AK77" s="95" t="s">
        <v>64</v>
      </c>
      <c r="AL77" s="95" t="s">
        <v>64</v>
      </c>
      <c r="AM77" s="95" t="s">
        <v>64</v>
      </c>
      <c r="AN77" s="95" t="s">
        <v>95</v>
      </c>
      <c r="AO77" s="100">
        <f t="shared" si="8"/>
        <v>46036</v>
      </c>
      <c r="AP77" s="95" t="s">
        <v>64</v>
      </c>
      <c r="AQ77" s="95" t="s">
        <v>64</v>
      </c>
      <c r="AR77" s="100">
        <v>46035</v>
      </c>
      <c r="AS77" s="92">
        <v>46367</v>
      </c>
      <c r="AT77" s="92">
        <f t="shared" si="6"/>
        <v>46367</v>
      </c>
      <c r="AU77" s="94" t="s">
        <v>68</v>
      </c>
      <c r="AV77" s="95" t="s">
        <v>64</v>
      </c>
      <c r="AW77" s="108" t="s">
        <v>701</v>
      </c>
      <c r="AX77" s="77" t="s">
        <v>138</v>
      </c>
      <c r="AY77" s="95" t="s">
        <v>71</v>
      </c>
      <c r="AZ77" s="102" t="s">
        <v>702</v>
      </c>
      <c r="BA77" s="95" t="s">
        <v>64</v>
      </c>
      <c r="BB77" s="95"/>
      <c r="BC77" s="95" t="s">
        <v>71</v>
      </c>
      <c r="BD77" s="95" t="s">
        <v>73</v>
      </c>
    </row>
    <row r="78" spans="1:57" ht="76.5" customHeight="1" x14ac:dyDescent="0.25">
      <c r="A78" s="95" t="s">
        <v>197</v>
      </c>
      <c r="B78" s="95">
        <v>2026</v>
      </c>
      <c r="C78" s="98" t="s">
        <v>703</v>
      </c>
      <c r="D78" s="86" t="s">
        <v>54</v>
      </c>
      <c r="E78" s="101" t="s">
        <v>703</v>
      </c>
      <c r="F78" s="95" t="s">
        <v>130</v>
      </c>
      <c r="G78" s="100">
        <v>46036</v>
      </c>
      <c r="H78" s="86" t="s">
        <v>704</v>
      </c>
      <c r="I78" s="86" t="s">
        <v>132</v>
      </c>
      <c r="J78" s="86">
        <v>1024485120</v>
      </c>
      <c r="K78" s="86" t="s">
        <v>64</v>
      </c>
      <c r="L78" s="86" t="s">
        <v>64</v>
      </c>
      <c r="M78" s="86" t="s">
        <v>142</v>
      </c>
      <c r="N78" s="86" t="s">
        <v>705</v>
      </c>
      <c r="O78" s="95" t="s">
        <v>706</v>
      </c>
      <c r="P78" s="65">
        <v>30896250</v>
      </c>
      <c r="Q78" s="90">
        <v>11</v>
      </c>
      <c r="R78" s="65">
        <v>2808750</v>
      </c>
      <c r="S78" s="97" t="s">
        <v>64</v>
      </c>
      <c r="T78" s="97" t="s">
        <v>64</v>
      </c>
      <c r="U78" s="95" t="s">
        <v>707</v>
      </c>
      <c r="V78" s="98" t="s">
        <v>708</v>
      </c>
      <c r="W78" s="95" t="s">
        <v>64</v>
      </c>
      <c r="X78" s="95" t="s">
        <v>67</v>
      </c>
      <c r="Y78" s="95" t="s">
        <v>64</v>
      </c>
      <c r="Z78" s="95" t="s">
        <v>64</v>
      </c>
      <c r="AA78" s="93">
        <v>0</v>
      </c>
      <c r="AB78" s="65">
        <f t="shared" si="7"/>
        <v>30896250</v>
      </c>
      <c r="AC78" s="99" t="s">
        <v>64</v>
      </c>
      <c r="AD78" s="95" t="s">
        <v>64</v>
      </c>
      <c r="AE78" s="95" t="s">
        <v>64</v>
      </c>
      <c r="AF78" s="95" t="s">
        <v>64</v>
      </c>
      <c r="AG78" s="95" t="s">
        <v>64</v>
      </c>
      <c r="AH78" s="95" t="s">
        <v>64</v>
      </c>
      <c r="AI78" s="95" t="s">
        <v>64</v>
      </c>
      <c r="AJ78" s="95" t="s">
        <v>64</v>
      </c>
      <c r="AK78" s="95" t="s">
        <v>64</v>
      </c>
      <c r="AL78" s="95" t="s">
        <v>64</v>
      </c>
      <c r="AM78" s="95" t="s">
        <v>64</v>
      </c>
      <c r="AN78" s="95" t="s">
        <v>95</v>
      </c>
      <c r="AO78" s="100">
        <f t="shared" si="8"/>
        <v>46036</v>
      </c>
      <c r="AP78" s="95" t="s">
        <v>64</v>
      </c>
      <c r="AQ78" s="95" t="s">
        <v>64</v>
      </c>
      <c r="AR78" s="100">
        <v>46037</v>
      </c>
      <c r="AS78" s="86" t="s">
        <v>709</v>
      </c>
      <c r="AT78" s="92" t="str">
        <f t="shared" si="6"/>
        <v>14/12/2026</v>
      </c>
      <c r="AU78" s="94" t="s">
        <v>68</v>
      </c>
      <c r="AV78" s="95" t="s">
        <v>64</v>
      </c>
      <c r="AW78" s="95" t="s">
        <v>569</v>
      </c>
      <c r="AX78" s="95" t="s">
        <v>570</v>
      </c>
      <c r="AY78" s="95" t="s">
        <v>71</v>
      </c>
      <c r="AZ78" s="102" t="s">
        <v>710</v>
      </c>
      <c r="BA78" s="95" t="s">
        <v>64</v>
      </c>
      <c r="BB78" s="95"/>
      <c r="BC78" s="95" t="s">
        <v>71</v>
      </c>
      <c r="BD78" s="95" t="s">
        <v>73</v>
      </c>
    </row>
    <row r="79" spans="1:57" ht="409.5" x14ac:dyDescent="0.25">
      <c r="A79" s="95" t="s">
        <v>197</v>
      </c>
      <c r="B79" s="95">
        <v>2026</v>
      </c>
      <c r="C79" s="98" t="s">
        <v>711</v>
      </c>
      <c r="D79" s="86" t="s">
        <v>54</v>
      </c>
      <c r="E79" s="101" t="s">
        <v>712</v>
      </c>
      <c r="F79" s="95" t="s">
        <v>130</v>
      </c>
      <c r="G79" s="100">
        <v>46036</v>
      </c>
      <c r="H79" s="86" t="s">
        <v>713</v>
      </c>
      <c r="I79" s="86" t="s">
        <v>132</v>
      </c>
      <c r="J79" s="86">
        <v>1024485120</v>
      </c>
      <c r="K79" s="86" t="s">
        <v>64</v>
      </c>
      <c r="L79" s="86" t="s">
        <v>64</v>
      </c>
      <c r="M79" s="86" t="s">
        <v>142</v>
      </c>
      <c r="N79" s="86" t="s">
        <v>714</v>
      </c>
      <c r="O79" s="95" t="s">
        <v>715</v>
      </c>
      <c r="P79" s="65">
        <v>30896250</v>
      </c>
      <c r="Q79" s="90">
        <v>11</v>
      </c>
      <c r="R79" s="65">
        <v>2808750</v>
      </c>
      <c r="S79" s="97" t="s">
        <v>64</v>
      </c>
      <c r="T79" s="97" t="s">
        <v>64</v>
      </c>
      <c r="U79" s="95" t="s">
        <v>716</v>
      </c>
      <c r="V79" s="98" t="s">
        <v>717</v>
      </c>
      <c r="W79" s="95" t="s">
        <v>64</v>
      </c>
      <c r="X79" s="95" t="s">
        <v>67</v>
      </c>
      <c r="Y79" s="95" t="s">
        <v>64</v>
      </c>
      <c r="Z79" s="95" t="s">
        <v>64</v>
      </c>
      <c r="AA79" s="93">
        <v>0</v>
      </c>
      <c r="AB79" s="65">
        <f t="shared" si="7"/>
        <v>30896250</v>
      </c>
      <c r="AC79" s="99" t="s">
        <v>64</v>
      </c>
      <c r="AD79" s="95" t="s">
        <v>64</v>
      </c>
      <c r="AE79" s="95" t="s">
        <v>64</v>
      </c>
      <c r="AF79" s="95" t="s">
        <v>64</v>
      </c>
      <c r="AG79" s="95" t="s">
        <v>64</v>
      </c>
      <c r="AH79" s="95" t="s">
        <v>64</v>
      </c>
      <c r="AI79" s="95" t="s">
        <v>64</v>
      </c>
      <c r="AJ79" s="95" t="s">
        <v>64</v>
      </c>
      <c r="AK79" s="95" t="s">
        <v>64</v>
      </c>
      <c r="AL79" s="95" t="s">
        <v>64</v>
      </c>
      <c r="AM79" s="95" t="s">
        <v>64</v>
      </c>
      <c r="AN79" s="95" t="s">
        <v>95</v>
      </c>
      <c r="AO79" s="100">
        <f t="shared" si="8"/>
        <v>46036</v>
      </c>
      <c r="AP79" s="95" t="s">
        <v>64</v>
      </c>
      <c r="AQ79" s="95" t="s">
        <v>64</v>
      </c>
      <c r="AR79" s="100">
        <v>46037</v>
      </c>
      <c r="AS79" s="86" t="s">
        <v>709</v>
      </c>
      <c r="AT79" s="92" t="str">
        <f t="shared" si="6"/>
        <v>14/12/2026</v>
      </c>
      <c r="AU79" s="94" t="s">
        <v>68</v>
      </c>
      <c r="AV79" s="95" t="s">
        <v>64</v>
      </c>
      <c r="AW79" s="95" t="s">
        <v>569</v>
      </c>
      <c r="AX79" s="95" t="s">
        <v>570</v>
      </c>
      <c r="AY79" s="95" t="s">
        <v>71</v>
      </c>
      <c r="AZ79" s="102" t="s">
        <v>718</v>
      </c>
      <c r="BA79" s="95" t="s">
        <v>64</v>
      </c>
      <c r="BB79" s="95"/>
      <c r="BC79" s="95" t="s">
        <v>71</v>
      </c>
      <c r="BD79" s="95" t="s">
        <v>73</v>
      </c>
    </row>
    <row r="80" spans="1:57" ht="242.25" x14ac:dyDescent="0.25">
      <c r="A80" s="95" t="s">
        <v>197</v>
      </c>
      <c r="B80" s="95">
        <v>2026</v>
      </c>
      <c r="C80" s="98" t="s">
        <v>719</v>
      </c>
      <c r="D80" s="86" t="s">
        <v>54</v>
      </c>
      <c r="E80" s="101" t="s">
        <v>719</v>
      </c>
      <c r="F80" s="95" t="s">
        <v>130</v>
      </c>
      <c r="G80" s="100">
        <v>46036</v>
      </c>
      <c r="H80" s="86" t="s">
        <v>720</v>
      </c>
      <c r="I80" s="87" t="s">
        <v>201</v>
      </c>
      <c r="J80" s="86">
        <v>7179866</v>
      </c>
      <c r="K80" s="86" t="s">
        <v>64</v>
      </c>
      <c r="L80" s="86" t="s">
        <v>64</v>
      </c>
      <c r="M80" s="86" t="s">
        <v>142</v>
      </c>
      <c r="N80" s="2" t="s">
        <v>721</v>
      </c>
      <c r="O80" s="95" t="s">
        <v>722</v>
      </c>
      <c r="P80" s="65">
        <v>58867545</v>
      </c>
      <c r="Q80" s="90">
        <v>11</v>
      </c>
      <c r="R80" s="65">
        <v>5351595</v>
      </c>
      <c r="S80" s="97" t="s">
        <v>64</v>
      </c>
      <c r="T80" s="97" t="s">
        <v>64</v>
      </c>
      <c r="U80" s="95" t="s">
        <v>723</v>
      </c>
      <c r="V80" s="98" t="s">
        <v>724</v>
      </c>
      <c r="W80" s="95" t="s">
        <v>64</v>
      </c>
      <c r="X80" s="95" t="s">
        <v>67</v>
      </c>
      <c r="Y80" s="95" t="s">
        <v>64</v>
      </c>
      <c r="Z80" s="95" t="s">
        <v>64</v>
      </c>
      <c r="AA80" s="93">
        <v>0</v>
      </c>
      <c r="AB80" s="65">
        <f t="shared" si="7"/>
        <v>58867545</v>
      </c>
      <c r="AC80" s="99" t="s">
        <v>64</v>
      </c>
      <c r="AD80" s="95" t="s">
        <v>64</v>
      </c>
      <c r="AE80" s="95" t="s">
        <v>64</v>
      </c>
      <c r="AF80" s="95" t="s">
        <v>64</v>
      </c>
      <c r="AG80" s="95" t="s">
        <v>64</v>
      </c>
      <c r="AH80" s="95" t="s">
        <v>64</v>
      </c>
      <c r="AI80" s="95" t="s">
        <v>64</v>
      </c>
      <c r="AJ80" s="95" t="s">
        <v>64</v>
      </c>
      <c r="AK80" s="95" t="s">
        <v>64</v>
      </c>
      <c r="AL80" s="95" t="s">
        <v>64</v>
      </c>
      <c r="AM80" s="95" t="s">
        <v>64</v>
      </c>
      <c r="AN80" s="95" t="s">
        <v>95</v>
      </c>
      <c r="AO80" s="100">
        <f t="shared" si="8"/>
        <v>46036</v>
      </c>
      <c r="AP80" s="95" t="s">
        <v>64</v>
      </c>
      <c r="AQ80" s="95" t="s">
        <v>64</v>
      </c>
      <c r="AR80" s="100">
        <v>46037</v>
      </c>
      <c r="AS80" s="86" t="s">
        <v>709</v>
      </c>
      <c r="AT80" s="92" t="str">
        <f t="shared" si="6"/>
        <v>14/12/2026</v>
      </c>
      <c r="AU80" s="94" t="s">
        <v>68</v>
      </c>
      <c r="AV80" s="95" t="s">
        <v>64</v>
      </c>
      <c r="AW80" s="95" t="s">
        <v>569</v>
      </c>
      <c r="AX80" s="95" t="s">
        <v>570</v>
      </c>
      <c r="AY80" s="95" t="s">
        <v>71</v>
      </c>
      <c r="AZ80" s="102" t="s">
        <v>725</v>
      </c>
      <c r="BA80" s="95" t="s">
        <v>726</v>
      </c>
      <c r="BB80" s="20" t="s">
        <v>727</v>
      </c>
      <c r="BC80" s="95" t="s">
        <v>71</v>
      </c>
      <c r="BD80" s="95" t="s">
        <v>73</v>
      </c>
    </row>
    <row r="81" spans="1:57" ht="409.5" x14ac:dyDescent="0.25">
      <c r="A81" s="95" t="s">
        <v>359</v>
      </c>
      <c r="B81" s="95">
        <v>2026</v>
      </c>
      <c r="C81" s="98" t="s">
        <v>728</v>
      </c>
      <c r="D81" s="86" t="s">
        <v>54</v>
      </c>
      <c r="E81" s="101" t="s">
        <v>728</v>
      </c>
      <c r="F81" s="95" t="s">
        <v>130</v>
      </c>
      <c r="G81" s="100">
        <v>46036</v>
      </c>
      <c r="H81" s="86" t="s">
        <v>729</v>
      </c>
      <c r="I81" s="86" t="s">
        <v>132</v>
      </c>
      <c r="J81" s="86">
        <v>1073523112</v>
      </c>
      <c r="K81" s="86" t="s">
        <v>64</v>
      </c>
      <c r="L81" s="86" t="s">
        <v>64</v>
      </c>
      <c r="M81" s="86" t="s">
        <v>142</v>
      </c>
      <c r="N81" s="86" t="s">
        <v>730</v>
      </c>
      <c r="O81" s="95" t="s">
        <v>731</v>
      </c>
      <c r="P81" s="65">
        <v>58850000</v>
      </c>
      <c r="Q81" s="90">
        <v>10</v>
      </c>
      <c r="R81" s="65">
        <v>5885000</v>
      </c>
      <c r="S81" s="97" t="s">
        <v>64</v>
      </c>
      <c r="T81" s="97" t="s">
        <v>64</v>
      </c>
      <c r="U81" s="95" t="s">
        <v>732</v>
      </c>
      <c r="V81" s="98" t="s">
        <v>733</v>
      </c>
      <c r="W81" s="95" t="s">
        <v>64</v>
      </c>
      <c r="X81" s="95" t="s">
        <v>67</v>
      </c>
      <c r="Y81" s="95" t="s">
        <v>64</v>
      </c>
      <c r="Z81" s="95" t="s">
        <v>64</v>
      </c>
      <c r="AA81" s="93">
        <v>0</v>
      </c>
      <c r="AB81" s="65">
        <f t="shared" si="7"/>
        <v>58850000</v>
      </c>
      <c r="AC81" s="99" t="s">
        <v>64</v>
      </c>
      <c r="AD81" s="95" t="s">
        <v>64</v>
      </c>
      <c r="AE81" s="95" t="s">
        <v>64</v>
      </c>
      <c r="AF81" s="95" t="s">
        <v>64</v>
      </c>
      <c r="AG81" s="95" t="s">
        <v>64</v>
      </c>
      <c r="AH81" s="95" t="s">
        <v>64</v>
      </c>
      <c r="AI81" s="95" t="s">
        <v>64</v>
      </c>
      <c r="AJ81" s="95" t="s">
        <v>64</v>
      </c>
      <c r="AK81" s="95" t="s">
        <v>64</v>
      </c>
      <c r="AL81" s="95" t="s">
        <v>64</v>
      </c>
      <c r="AM81" s="95" t="s">
        <v>64</v>
      </c>
      <c r="AN81" s="95" t="s">
        <v>95</v>
      </c>
      <c r="AO81" s="100">
        <f t="shared" si="8"/>
        <v>46036</v>
      </c>
      <c r="AP81" s="95" t="s">
        <v>64</v>
      </c>
      <c r="AQ81" s="95" t="s">
        <v>64</v>
      </c>
      <c r="AR81" s="100">
        <v>46036</v>
      </c>
      <c r="AS81" s="86" t="s">
        <v>657</v>
      </c>
      <c r="AT81" s="92" t="str">
        <f t="shared" si="6"/>
        <v>13/11/2026</v>
      </c>
      <c r="AU81" s="94" t="s">
        <v>68</v>
      </c>
      <c r="AV81" s="95" t="s">
        <v>64</v>
      </c>
      <c r="AW81" s="95" t="s">
        <v>497</v>
      </c>
      <c r="AX81" s="86" t="s">
        <v>498</v>
      </c>
      <c r="AY81" s="95" t="s">
        <v>71</v>
      </c>
      <c r="AZ81" s="102" t="s">
        <v>734</v>
      </c>
      <c r="BA81" s="95" t="s">
        <v>64</v>
      </c>
      <c r="BB81" s="95"/>
      <c r="BC81" s="95" t="s">
        <v>71</v>
      </c>
      <c r="BD81" s="95" t="s">
        <v>73</v>
      </c>
    </row>
    <row r="82" spans="1:57" ht="199.5" x14ac:dyDescent="0.25">
      <c r="A82" s="95" t="s">
        <v>359</v>
      </c>
      <c r="B82" s="95">
        <v>2026</v>
      </c>
      <c r="C82" s="98" t="s">
        <v>735</v>
      </c>
      <c r="D82" s="86" t="s">
        <v>54</v>
      </c>
      <c r="E82" s="101" t="s">
        <v>735</v>
      </c>
      <c r="F82" s="95" t="s">
        <v>130</v>
      </c>
      <c r="G82" s="100">
        <v>46036</v>
      </c>
      <c r="H82" s="86" t="s">
        <v>736</v>
      </c>
      <c r="I82" s="87" t="s">
        <v>201</v>
      </c>
      <c r="J82" s="86">
        <v>1069282686</v>
      </c>
      <c r="K82" s="86" t="s">
        <v>64</v>
      </c>
      <c r="L82" s="86" t="s">
        <v>64</v>
      </c>
      <c r="M82" s="86" t="s">
        <v>142</v>
      </c>
      <c r="N82" s="87" t="s">
        <v>176</v>
      </c>
      <c r="O82" s="95" t="s">
        <v>635</v>
      </c>
      <c r="P82" s="65">
        <v>56442500</v>
      </c>
      <c r="Q82" s="90">
        <v>10</v>
      </c>
      <c r="R82" s="65">
        <v>5644250</v>
      </c>
      <c r="S82" s="97" t="s">
        <v>64</v>
      </c>
      <c r="T82" s="97" t="s">
        <v>64</v>
      </c>
      <c r="U82" s="95" t="s">
        <v>737</v>
      </c>
      <c r="V82" s="98" t="s">
        <v>738</v>
      </c>
      <c r="W82" s="95" t="s">
        <v>64</v>
      </c>
      <c r="X82" s="95" t="s">
        <v>67</v>
      </c>
      <c r="Y82" s="95" t="s">
        <v>64</v>
      </c>
      <c r="Z82" s="95" t="s">
        <v>64</v>
      </c>
      <c r="AA82" s="93">
        <v>0</v>
      </c>
      <c r="AB82" s="65">
        <f t="shared" si="7"/>
        <v>56442500</v>
      </c>
      <c r="AC82" s="99" t="s">
        <v>64</v>
      </c>
      <c r="AD82" s="95" t="s">
        <v>64</v>
      </c>
      <c r="AE82" s="95" t="s">
        <v>64</v>
      </c>
      <c r="AF82" s="95" t="s">
        <v>64</v>
      </c>
      <c r="AG82" s="95" t="s">
        <v>64</v>
      </c>
      <c r="AH82" s="95" t="s">
        <v>64</v>
      </c>
      <c r="AI82" s="95" t="s">
        <v>64</v>
      </c>
      <c r="AJ82" s="95" t="s">
        <v>64</v>
      </c>
      <c r="AK82" s="95" t="s">
        <v>64</v>
      </c>
      <c r="AL82" s="95" t="s">
        <v>64</v>
      </c>
      <c r="AM82" s="95" t="s">
        <v>64</v>
      </c>
      <c r="AN82" s="95" t="s">
        <v>95</v>
      </c>
      <c r="AO82" s="100">
        <f t="shared" si="8"/>
        <v>46036</v>
      </c>
      <c r="AP82" s="95" t="s">
        <v>64</v>
      </c>
      <c r="AQ82" s="95" t="s">
        <v>64</v>
      </c>
      <c r="AR82" s="100">
        <v>46037</v>
      </c>
      <c r="AS82" s="86" t="s">
        <v>739</v>
      </c>
      <c r="AT82" s="92" t="str">
        <f t="shared" si="6"/>
        <v>14/11/2026</v>
      </c>
      <c r="AU82" s="94" t="s">
        <v>68</v>
      </c>
      <c r="AV82" s="95" t="s">
        <v>64</v>
      </c>
      <c r="AW82" s="95" t="s">
        <v>497</v>
      </c>
      <c r="AX82" s="86" t="s">
        <v>498</v>
      </c>
      <c r="AY82" s="95" t="s">
        <v>71</v>
      </c>
      <c r="AZ82" s="102" t="s">
        <v>740</v>
      </c>
      <c r="BA82" s="95" t="s">
        <v>64</v>
      </c>
      <c r="BB82" s="95"/>
      <c r="BC82" s="95" t="s">
        <v>71</v>
      </c>
      <c r="BD82" s="95" t="s">
        <v>73</v>
      </c>
    </row>
    <row r="83" spans="1:57" ht="370.5" x14ac:dyDescent="0.2">
      <c r="A83" s="95" t="s">
        <v>359</v>
      </c>
      <c r="B83" s="95">
        <v>2026</v>
      </c>
      <c r="C83" s="98" t="s">
        <v>741</v>
      </c>
      <c r="D83" s="86" t="s">
        <v>54</v>
      </c>
      <c r="E83" s="101" t="s">
        <v>741</v>
      </c>
      <c r="F83" s="95" t="s">
        <v>130</v>
      </c>
      <c r="G83" s="100">
        <v>46036</v>
      </c>
      <c r="H83" s="86" t="s">
        <v>742</v>
      </c>
      <c r="I83" s="86" t="s">
        <v>132</v>
      </c>
      <c r="J83" s="86">
        <v>1015484103</v>
      </c>
      <c r="K83" s="86" t="s">
        <v>64</v>
      </c>
      <c r="L83" s="86" t="s">
        <v>64</v>
      </c>
      <c r="M83" s="86" t="s">
        <v>142</v>
      </c>
      <c r="N83" s="86" t="s">
        <v>743</v>
      </c>
      <c r="O83" s="95" t="s">
        <v>744</v>
      </c>
      <c r="P83" s="65">
        <v>50798250</v>
      </c>
      <c r="Q83" s="90">
        <v>10</v>
      </c>
      <c r="R83" s="65">
        <v>5079825</v>
      </c>
      <c r="S83" s="97" t="s">
        <v>64</v>
      </c>
      <c r="T83" s="97" t="s">
        <v>64</v>
      </c>
      <c r="U83" s="95" t="s">
        <v>745</v>
      </c>
      <c r="V83" s="98" t="s">
        <v>746</v>
      </c>
      <c r="W83" s="95" t="s">
        <v>64</v>
      </c>
      <c r="X83" s="95" t="s">
        <v>67</v>
      </c>
      <c r="Y83" s="95" t="s">
        <v>64</v>
      </c>
      <c r="Z83" s="95" t="s">
        <v>64</v>
      </c>
      <c r="AA83" s="93">
        <v>0</v>
      </c>
      <c r="AB83" s="65">
        <f t="shared" si="7"/>
        <v>50798250</v>
      </c>
      <c r="AC83" s="99" t="s">
        <v>64</v>
      </c>
      <c r="AD83" s="95" t="s">
        <v>64</v>
      </c>
      <c r="AE83" s="95" t="s">
        <v>64</v>
      </c>
      <c r="AF83" s="95" t="s">
        <v>64</v>
      </c>
      <c r="AG83" s="95" t="s">
        <v>64</v>
      </c>
      <c r="AH83" s="95" t="s">
        <v>64</v>
      </c>
      <c r="AI83" s="95" t="s">
        <v>64</v>
      </c>
      <c r="AJ83" s="95" t="s">
        <v>64</v>
      </c>
      <c r="AK83" s="95" t="s">
        <v>64</v>
      </c>
      <c r="AL83" s="95" t="s">
        <v>64</v>
      </c>
      <c r="AM83" s="95" t="s">
        <v>64</v>
      </c>
      <c r="AN83" s="95" t="s">
        <v>95</v>
      </c>
      <c r="AO83" s="100">
        <f t="shared" si="8"/>
        <v>46036</v>
      </c>
      <c r="AP83" s="95" t="s">
        <v>64</v>
      </c>
      <c r="AQ83" s="95" t="s">
        <v>64</v>
      </c>
      <c r="AR83" s="100">
        <v>46036</v>
      </c>
      <c r="AS83" s="86" t="s">
        <v>657</v>
      </c>
      <c r="AT83" s="92" t="str">
        <f t="shared" si="6"/>
        <v>13/11/2026</v>
      </c>
      <c r="AU83" s="94" t="s">
        <v>68</v>
      </c>
      <c r="AV83" s="95" t="s">
        <v>64</v>
      </c>
      <c r="AW83" s="108" t="s">
        <v>701</v>
      </c>
      <c r="AX83" s="77" t="s">
        <v>138</v>
      </c>
      <c r="AY83" s="95" t="s">
        <v>71</v>
      </c>
      <c r="AZ83" s="102" t="s">
        <v>747</v>
      </c>
      <c r="BA83" s="95" t="s">
        <v>64</v>
      </c>
      <c r="BB83" s="95"/>
      <c r="BC83" s="95" t="s">
        <v>71</v>
      </c>
      <c r="BD83" s="95" t="s">
        <v>73</v>
      </c>
    </row>
    <row r="84" spans="1:57" ht="199.5" x14ac:dyDescent="0.2">
      <c r="A84" s="95" t="s">
        <v>150</v>
      </c>
      <c r="B84" s="95">
        <v>2026</v>
      </c>
      <c r="C84" s="98" t="s">
        <v>748</v>
      </c>
      <c r="D84" s="86" t="s">
        <v>54</v>
      </c>
      <c r="E84" s="101" t="s">
        <v>748</v>
      </c>
      <c r="F84" s="95" t="s">
        <v>130</v>
      </c>
      <c r="G84" s="100">
        <v>46036</v>
      </c>
      <c r="H84" s="86" t="s">
        <v>749</v>
      </c>
      <c r="I84" s="87" t="s">
        <v>201</v>
      </c>
      <c r="J84" s="101">
        <v>80155419</v>
      </c>
      <c r="K84" s="109" t="s">
        <v>64</v>
      </c>
      <c r="L84" s="109" t="s">
        <v>64</v>
      </c>
      <c r="M84" s="109" t="s">
        <v>142</v>
      </c>
      <c r="N84" s="87" t="s">
        <v>176</v>
      </c>
      <c r="O84" s="95" t="s">
        <v>750</v>
      </c>
      <c r="P84" s="65">
        <v>60000000</v>
      </c>
      <c r="Q84" s="90">
        <v>10</v>
      </c>
      <c r="R84" s="65">
        <v>6000000</v>
      </c>
      <c r="S84" s="97" t="s">
        <v>64</v>
      </c>
      <c r="T84" s="97" t="s">
        <v>64</v>
      </c>
      <c r="U84" s="95" t="s">
        <v>751</v>
      </c>
      <c r="V84" s="98" t="s">
        <v>752</v>
      </c>
      <c r="W84" s="95" t="s">
        <v>64</v>
      </c>
      <c r="X84" s="95" t="s">
        <v>67</v>
      </c>
      <c r="Y84" s="95" t="s">
        <v>64</v>
      </c>
      <c r="Z84" s="95" t="s">
        <v>64</v>
      </c>
      <c r="AA84" s="93">
        <v>0</v>
      </c>
      <c r="AB84" s="65">
        <f t="shared" si="7"/>
        <v>60000000</v>
      </c>
      <c r="AC84" s="99" t="s">
        <v>64</v>
      </c>
      <c r="AD84" s="95" t="s">
        <v>64</v>
      </c>
      <c r="AE84" s="95" t="s">
        <v>64</v>
      </c>
      <c r="AF84" s="95" t="s">
        <v>64</v>
      </c>
      <c r="AG84" s="95" t="s">
        <v>64</v>
      </c>
      <c r="AH84" s="95" t="s">
        <v>64</v>
      </c>
      <c r="AI84" s="95" t="s">
        <v>64</v>
      </c>
      <c r="AJ84" s="95" t="s">
        <v>64</v>
      </c>
      <c r="AK84" s="95" t="s">
        <v>64</v>
      </c>
      <c r="AL84" s="95" t="s">
        <v>64</v>
      </c>
      <c r="AM84" s="95" t="s">
        <v>64</v>
      </c>
      <c r="AN84" s="95" t="s">
        <v>95</v>
      </c>
      <c r="AO84" s="100">
        <f t="shared" si="8"/>
        <v>46036</v>
      </c>
      <c r="AP84" s="95" t="s">
        <v>64</v>
      </c>
      <c r="AQ84" s="95" t="s">
        <v>64</v>
      </c>
      <c r="AR84" s="100">
        <v>46037</v>
      </c>
      <c r="AS84" s="86" t="s">
        <v>739</v>
      </c>
      <c r="AT84" s="92" t="str">
        <f t="shared" si="6"/>
        <v>14/11/2026</v>
      </c>
      <c r="AU84" s="94" t="s">
        <v>68</v>
      </c>
      <c r="AV84" s="95" t="s">
        <v>64</v>
      </c>
      <c r="AW84" s="108" t="s">
        <v>701</v>
      </c>
      <c r="AX84" s="77" t="s">
        <v>138</v>
      </c>
      <c r="AY84" s="95" t="s">
        <v>71</v>
      </c>
      <c r="AZ84" s="102" t="s">
        <v>753</v>
      </c>
      <c r="BA84" s="95" t="s">
        <v>64</v>
      </c>
      <c r="BB84" s="95"/>
      <c r="BC84" s="95" t="s">
        <v>71</v>
      </c>
      <c r="BD84" s="95" t="s">
        <v>73</v>
      </c>
    </row>
    <row r="85" spans="1:57" ht="409.5" x14ac:dyDescent="0.2">
      <c r="A85" s="95" t="s">
        <v>359</v>
      </c>
      <c r="B85" s="95">
        <v>2026</v>
      </c>
      <c r="C85" s="98" t="s">
        <v>754</v>
      </c>
      <c r="D85" s="86" t="s">
        <v>54</v>
      </c>
      <c r="E85" s="101" t="s">
        <v>754</v>
      </c>
      <c r="F85" s="95" t="s">
        <v>130</v>
      </c>
      <c r="G85" s="100">
        <v>46036</v>
      </c>
      <c r="H85" s="86" t="s">
        <v>755</v>
      </c>
      <c r="I85" s="86" t="s">
        <v>132</v>
      </c>
      <c r="J85" s="86">
        <v>79557919</v>
      </c>
      <c r="K85" s="86" t="s">
        <v>64</v>
      </c>
      <c r="L85" s="86" t="s">
        <v>64</v>
      </c>
      <c r="M85" s="86" t="s">
        <v>142</v>
      </c>
      <c r="N85" s="86" t="s">
        <v>756</v>
      </c>
      <c r="O85" s="95" t="s">
        <v>757</v>
      </c>
      <c r="P85" s="65">
        <v>33000000</v>
      </c>
      <c r="Q85" s="90">
        <v>6</v>
      </c>
      <c r="R85" s="65">
        <v>5500000</v>
      </c>
      <c r="S85" s="97" t="s">
        <v>64</v>
      </c>
      <c r="T85" s="97" t="s">
        <v>64</v>
      </c>
      <c r="U85" s="95" t="s">
        <v>758</v>
      </c>
      <c r="V85" s="98" t="s">
        <v>759</v>
      </c>
      <c r="W85" s="95" t="s">
        <v>64</v>
      </c>
      <c r="X85" s="95" t="s">
        <v>67</v>
      </c>
      <c r="Y85" s="95" t="s">
        <v>64</v>
      </c>
      <c r="Z85" s="95" t="s">
        <v>64</v>
      </c>
      <c r="AA85" s="93">
        <v>0</v>
      </c>
      <c r="AB85" s="65">
        <f t="shared" si="7"/>
        <v>33000000</v>
      </c>
      <c r="AC85" s="99" t="s">
        <v>64</v>
      </c>
      <c r="AD85" s="95" t="s">
        <v>64</v>
      </c>
      <c r="AE85" s="95" t="s">
        <v>64</v>
      </c>
      <c r="AF85" s="95" t="s">
        <v>64</v>
      </c>
      <c r="AG85" s="95" t="s">
        <v>64</v>
      </c>
      <c r="AH85" s="95" t="s">
        <v>64</v>
      </c>
      <c r="AI85" s="95" t="s">
        <v>64</v>
      </c>
      <c r="AJ85" s="95" t="s">
        <v>64</v>
      </c>
      <c r="AK85" s="95" t="s">
        <v>64</v>
      </c>
      <c r="AL85" s="95" t="s">
        <v>64</v>
      </c>
      <c r="AM85" s="95" t="s">
        <v>64</v>
      </c>
      <c r="AN85" s="95" t="s">
        <v>95</v>
      </c>
      <c r="AO85" s="100">
        <f t="shared" si="8"/>
        <v>46036</v>
      </c>
      <c r="AP85" s="95" t="s">
        <v>64</v>
      </c>
      <c r="AQ85" s="95" t="s">
        <v>64</v>
      </c>
      <c r="AR85" s="100">
        <v>46037</v>
      </c>
      <c r="AS85" s="86" t="s">
        <v>760</v>
      </c>
      <c r="AT85" s="92" t="str">
        <f t="shared" si="6"/>
        <v>14/07/2026</v>
      </c>
      <c r="AU85" s="94" t="s">
        <v>68</v>
      </c>
      <c r="AV85" s="95" t="s">
        <v>64</v>
      </c>
      <c r="AW85" s="108" t="s">
        <v>73</v>
      </c>
      <c r="AX85" s="95" t="s">
        <v>314</v>
      </c>
      <c r="AY85" s="95" t="s">
        <v>71</v>
      </c>
      <c r="AZ85" s="102" t="s">
        <v>761</v>
      </c>
      <c r="BA85" s="95" t="s">
        <v>64</v>
      </c>
      <c r="BB85" s="95"/>
      <c r="BC85" s="95" t="s">
        <v>71</v>
      </c>
      <c r="BD85" s="95" t="s">
        <v>73</v>
      </c>
    </row>
    <row r="86" spans="1:57" ht="199.5" x14ac:dyDescent="0.2">
      <c r="A86" s="95" t="s">
        <v>150</v>
      </c>
      <c r="B86" s="95">
        <v>2026</v>
      </c>
      <c r="C86" s="98" t="s">
        <v>762</v>
      </c>
      <c r="D86" s="86" t="s">
        <v>54</v>
      </c>
      <c r="E86" s="101" t="s">
        <v>762</v>
      </c>
      <c r="F86" s="95" t="s">
        <v>130</v>
      </c>
      <c r="G86" s="100">
        <v>46036</v>
      </c>
      <c r="H86" s="110" t="s">
        <v>763</v>
      </c>
      <c r="I86" s="86" t="s">
        <v>132</v>
      </c>
      <c r="J86" s="86">
        <v>1019021211</v>
      </c>
      <c r="K86" s="86" t="s">
        <v>64</v>
      </c>
      <c r="L86" s="86" t="s">
        <v>64</v>
      </c>
      <c r="M86" s="86" t="s">
        <v>142</v>
      </c>
      <c r="N86" s="86" t="s">
        <v>176</v>
      </c>
      <c r="O86" s="95" t="s">
        <v>764</v>
      </c>
      <c r="P86" s="65">
        <v>61939050</v>
      </c>
      <c r="Q86" s="90">
        <v>10</v>
      </c>
      <c r="R86" s="65">
        <v>6193905</v>
      </c>
      <c r="S86" s="97" t="s">
        <v>64</v>
      </c>
      <c r="T86" s="97" t="s">
        <v>64</v>
      </c>
      <c r="U86" s="95" t="s">
        <v>765</v>
      </c>
      <c r="V86" s="98" t="s">
        <v>766</v>
      </c>
      <c r="W86" s="95" t="s">
        <v>64</v>
      </c>
      <c r="X86" s="95" t="s">
        <v>67</v>
      </c>
      <c r="Y86" s="95" t="s">
        <v>64</v>
      </c>
      <c r="Z86" s="95" t="s">
        <v>64</v>
      </c>
      <c r="AA86" s="93">
        <v>0</v>
      </c>
      <c r="AB86" s="65">
        <f t="shared" si="7"/>
        <v>61939050</v>
      </c>
      <c r="AC86" s="99" t="s">
        <v>64</v>
      </c>
      <c r="AD86" s="95" t="s">
        <v>64</v>
      </c>
      <c r="AE86" s="95" t="s">
        <v>64</v>
      </c>
      <c r="AF86" s="95" t="s">
        <v>64</v>
      </c>
      <c r="AG86" s="95" t="s">
        <v>64</v>
      </c>
      <c r="AH86" s="95" t="s">
        <v>64</v>
      </c>
      <c r="AI86" s="95" t="s">
        <v>64</v>
      </c>
      <c r="AJ86" s="95" t="s">
        <v>64</v>
      </c>
      <c r="AK86" s="95" t="s">
        <v>64</v>
      </c>
      <c r="AL86" s="95" t="s">
        <v>64</v>
      </c>
      <c r="AM86" s="95" t="s">
        <v>64</v>
      </c>
      <c r="AN86" s="95" t="s">
        <v>95</v>
      </c>
      <c r="AO86" s="100">
        <f t="shared" si="8"/>
        <v>46036</v>
      </c>
      <c r="AP86" s="95" t="s">
        <v>64</v>
      </c>
      <c r="AQ86" s="95" t="s">
        <v>64</v>
      </c>
      <c r="AR86" s="100">
        <v>46036</v>
      </c>
      <c r="AS86" s="86" t="s">
        <v>657</v>
      </c>
      <c r="AT86" s="92" t="str">
        <f t="shared" si="6"/>
        <v>13/11/2026</v>
      </c>
      <c r="AU86" s="94" t="s">
        <v>68</v>
      </c>
      <c r="AV86" s="95" t="s">
        <v>64</v>
      </c>
      <c r="AW86" s="108" t="s">
        <v>701</v>
      </c>
      <c r="AX86" s="77" t="s">
        <v>138</v>
      </c>
      <c r="AY86" s="95" t="s">
        <v>71</v>
      </c>
      <c r="AZ86" s="102" t="s">
        <v>767</v>
      </c>
      <c r="BA86" s="95" t="s">
        <v>64</v>
      </c>
      <c r="BB86" s="95"/>
      <c r="BC86" s="95" t="s">
        <v>71</v>
      </c>
      <c r="BD86" s="95" t="s">
        <v>73</v>
      </c>
    </row>
    <row r="87" spans="1:57" ht="142.5" x14ac:dyDescent="0.25">
      <c r="A87" s="95" t="s">
        <v>160</v>
      </c>
      <c r="B87" s="95">
        <v>2026</v>
      </c>
      <c r="C87" s="98" t="s">
        <v>768</v>
      </c>
      <c r="D87" s="86" t="s">
        <v>54</v>
      </c>
      <c r="E87" s="101" t="s">
        <v>769</v>
      </c>
      <c r="F87" s="95" t="s">
        <v>130</v>
      </c>
      <c r="G87" s="100">
        <v>46036</v>
      </c>
      <c r="H87" s="86" t="s">
        <v>770</v>
      </c>
      <c r="I87" s="86" t="s">
        <v>132</v>
      </c>
      <c r="J87" s="86">
        <v>1073157840</v>
      </c>
      <c r="K87" s="86" t="s">
        <v>64</v>
      </c>
      <c r="L87" s="86" t="s">
        <v>64</v>
      </c>
      <c r="M87" s="86" t="s">
        <v>142</v>
      </c>
      <c r="N87" s="86" t="s">
        <v>771</v>
      </c>
      <c r="O87" s="95" t="s">
        <v>653</v>
      </c>
      <c r="P87" s="65">
        <v>56442500</v>
      </c>
      <c r="Q87" s="90">
        <v>10</v>
      </c>
      <c r="R87" s="65">
        <v>5644250</v>
      </c>
      <c r="S87" s="97" t="s">
        <v>64</v>
      </c>
      <c r="T87" s="97" t="s">
        <v>64</v>
      </c>
      <c r="U87" s="95" t="s">
        <v>772</v>
      </c>
      <c r="V87" s="98" t="s">
        <v>773</v>
      </c>
      <c r="W87" s="95" t="s">
        <v>64</v>
      </c>
      <c r="X87" s="95" t="s">
        <v>67</v>
      </c>
      <c r="Y87" s="95" t="s">
        <v>64</v>
      </c>
      <c r="Z87" s="95" t="s">
        <v>64</v>
      </c>
      <c r="AA87" s="93">
        <v>0</v>
      </c>
      <c r="AB87" s="65">
        <f t="shared" si="7"/>
        <v>56442500</v>
      </c>
      <c r="AC87" s="99" t="s">
        <v>64</v>
      </c>
      <c r="AD87" s="95" t="s">
        <v>64</v>
      </c>
      <c r="AE87" s="95" t="s">
        <v>64</v>
      </c>
      <c r="AF87" s="95" t="s">
        <v>64</v>
      </c>
      <c r="AG87" s="95" t="s">
        <v>64</v>
      </c>
      <c r="AH87" s="95" t="s">
        <v>64</v>
      </c>
      <c r="AI87" s="95" t="s">
        <v>64</v>
      </c>
      <c r="AJ87" s="95" t="s">
        <v>64</v>
      </c>
      <c r="AK87" s="95" t="s">
        <v>64</v>
      </c>
      <c r="AL87" s="95" t="s">
        <v>64</v>
      </c>
      <c r="AM87" s="95" t="s">
        <v>64</v>
      </c>
      <c r="AN87" s="95" t="s">
        <v>95</v>
      </c>
      <c r="AO87" s="100">
        <f t="shared" si="8"/>
        <v>46036</v>
      </c>
      <c r="AP87" s="95" t="s">
        <v>64</v>
      </c>
      <c r="AQ87" s="95" t="s">
        <v>64</v>
      </c>
      <c r="AR87" s="100">
        <v>46037</v>
      </c>
      <c r="AS87" s="86" t="s">
        <v>739</v>
      </c>
      <c r="AT87" s="92" t="str">
        <f t="shared" si="6"/>
        <v>14/11/2026</v>
      </c>
      <c r="AU87" s="94" t="s">
        <v>68</v>
      </c>
      <c r="AV87" s="95" t="s">
        <v>64</v>
      </c>
      <c r="AW87" s="95" t="s">
        <v>497</v>
      </c>
      <c r="AX87" s="86" t="s">
        <v>498</v>
      </c>
      <c r="AY87" s="95" t="s">
        <v>71</v>
      </c>
      <c r="AZ87" s="102" t="s">
        <v>774</v>
      </c>
      <c r="BA87" s="95" t="s">
        <v>64</v>
      </c>
      <c r="BB87" s="95"/>
      <c r="BC87" s="95" t="s">
        <v>71</v>
      </c>
      <c r="BD87" s="95" t="s">
        <v>73</v>
      </c>
    </row>
    <row r="88" spans="1:57" ht="75" customHeight="1" x14ac:dyDescent="0.2">
      <c r="A88" s="95" t="s">
        <v>775</v>
      </c>
      <c r="B88" s="95">
        <v>2026</v>
      </c>
      <c r="C88" s="98" t="s">
        <v>776</v>
      </c>
      <c r="D88" s="86" t="s">
        <v>54</v>
      </c>
      <c r="E88" s="101" t="s">
        <v>777</v>
      </c>
      <c r="F88" s="95" t="s">
        <v>130</v>
      </c>
      <c r="G88" s="100">
        <v>46036</v>
      </c>
      <c r="H88" s="86" t="s">
        <v>778</v>
      </c>
      <c r="I88" s="86" t="s">
        <v>57</v>
      </c>
      <c r="J88" s="86">
        <v>830129499</v>
      </c>
      <c r="K88" s="86" t="s">
        <v>779</v>
      </c>
      <c r="L88" s="86">
        <v>51626935</v>
      </c>
      <c r="M88" s="86" t="s">
        <v>59</v>
      </c>
      <c r="N88" s="86" t="s">
        <v>780</v>
      </c>
      <c r="O88" s="95" t="s">
        <v>781</v>
      </c>
      <c r="P88" s="65">
        <v>11056400</v>
      </c>
      <c r="Q88" s="90" t="s">
        <v>782</v>
      </c>
      <c r="R88" s="65" t="s">
        <v>64</v>
      </c>
      <c r="S88" s="97" t="s">
        <v>64</v>
      </c>
      <c r="T88" s="97" t="s">
        <v>64</v>
      </c>
      <c r="U88" s="95" t="s">
        <v>783</v>
      </c>
      <c r="V88" s="98" t="s">
        <v>784</v>
      </c>
      <c r="W88" s="95" t="s">
        <v>64</v>
      </c>
      <c r="X88" s="95" t="s">
        <v>67</v>
      </c>
      <c r="Y88" s="95" t="s">
        <v>64</v>
      </c>
      <c r="Z88" s="95" t="s">
        <v>64</v>
      </c>
      <c r="AA88" s="93">
        <v>0</v>
      </c>
      <c r="AB88" s="65">
        <f t="shared" si="7"/>
        <v>11056400</v>
      </c>
      <c r="AC88" s="99" t="s">
        <v>64</v>
      </c>
      <c r="AD88" s="95" t="s">
        <v>64</v>
      </c>
      <c r="AE88" s="95" t="s">
        <v>64</v>
      </c>
      <c r="AF88" s="95" t="s">
        <v>64</v>
      </c>
      <c r="AG88" s="95" t="s">
        <v>64</v>
      </c>
      <c r="AH88" s="95" t="s">
        <v>64</v>
      </c>
      <c r="AI88" s="95" t="s">
        <v>64</v>
      </c>
      <c r="AJ88" s="95" t="s">
        <v>64</v>
      </c>
      <c r="AK88" s="95" t="s">
        <v>64</v>
      </c>
      <c r="AL88" s="95" t="s">
        <v>64</v>
      </c>
      <c r="AM88" s="95" t="s">
        <v>64</v>
      </c>
      <c r="AN88" s="95" t="s">
        <v>95</v>
      </c>
      <c r="AO88" s="100">
        <f t="shared" si="8"/>
        <v>46036</v>
      </c>
      <c r="AP88" s="95" t="s">
        <v>71</v>
      </c>
      <c r="AQ88" s="95" t="s">
        <v>785</v>
      </c>
      <c r="AR88" s="100">
        <v>46044</v>
      </c>
      <c r="AS88" s="86" t="s">
        <v>96</v>
      </c>
      <c r="AT88" s="92" t="str">
        <f t="shared" si="6"/>
        <v>31/12/2026</v>
      </c>
      <c r="AU88" s="94" t="s">
        <v>68</v>
      </c>
      <c r="AV88" s="95" t="s">
        <v>64</v>
      </c>
      <c r="AW88" s="108" t="s">
        <v>69</v>
      </c>
      <c r="AX88" s="95" t="s">
        <v>70</v>
      </c>
      <c r="AY88" s="95" t="s">
        <v>71</v>
      </c>
      <c r="AZ88" s="102" t="s">
        <v>786</v>
      </c>
      <c r="BA88" s="95" t="s">
        <v>64</v>
      </c>
      <c r="BB88" s="95"/>
      <c r="BC88" s="95" t="s">
        <v>71</v>
      </c>
      <c r="BD88" s="95" t="s">
        <v>73</v>
      </c>
    </row>
    <row r="89" spans="1:57" ht="199.5" x14ac:dyDescent="0.2">
      <c r="A89" s="95" t="s">
        <v>197</v>
      </c>
      <c r="B89" s="95">
        <v>2026</v>
      </c>
      <c r="C89" s="98" t="s">
        <v>787</v>
      </c>
      <c r="D89" s="86" t="s">
        <v>54</v>
      </c>
      <c r="E89" s="101" t="s">
        <v>787</v>
      </c>
      <c r="F89" s="95" t="s">
        <v>130</v>
      </c>
      <c r="G89" s="100">
        <v>46036</v>
      </c>
      <c r="H89" s="104" t="s">
        <v>788</v>
      </c>
      <c r="I89" s="86" t="s">
        <v>132</v>
      </c>
      <c r="J89" s="86">
        <v>1000375632</v>
      </c>
      <c r="K89" s="86" t="s">
        <v>64</v>
      </c>
      <c r="L89" s="86" t="s">
        <v>64</v>
      </c>
      <c r="M89" s="86" t="s">
        <v>142</v>
      </c>
      <c r="N89" s="86" t="s">
        <v>176</v>
      </c>
      <c r="O89" s="95" t="s">
        <v>789</v>
      </c>
      <c r="P89" s="65">
        <v>49252100</v>
      </c>
      <c r="Q89" s="90">
        <v>10</v>
      </c>
      <c r="R89" s="65">
        <v>4925210</v>
      </c>
      <c r="S89" s="97" t="s">
        <v>64</v>
      </c>
      <c r="T89" s="97" t="s">
        <v>64</v>
      </c>
      <c r="U89" s="95" t="s">
        <v>790</v>
      </c>
      <c r="V89" s="98" t="s">
        <v>791</v>
      </c>
      <c r="W89" s="95" t="s">
        <v>64</v>
      </c>
      <c r="X89" s="95" t="s">
        <v>67</v>
      </c>
      <c r="Y89" s="95" t="s">
        <v>64</v>
      </c>
      <c r="Z89" s="95" t="s">
        <v>64</v>
      </c>
      <c r="AA89" s="93">
        <v>0</v>
      </c>
      <c r="AB89" s="65">
        <f t="shared" si="7"/>
        <v>49252100</v>
      </c>
      <c r="AC89" s="99" t="s">
        <v>64</v>
      </c>
      <c r="AD89" s="95" t="s">
        <v>64</v>
      </c>
      <c r="AE89" s="95" t="s">
        <v>64</v>
      </c>
      <c r="AF89" s="95" t="s">
        <v>64</v>
      </c>
      <c r="AG89" s="95" t="s">
        <v>64</v>
      </c>
      <c r="AH89" s="95" t="s">
        <v>64</v>
      </c>
      <c r="AI89" s="95" t="s">
        <v>64</v>
      </c>
      <c r="AJ89" s="95" t="s">
        <v>64</v>
      </c>
      <c r="AK89" s="95" t="s">
        <v>64</v>
      </c>
      <c r="AL89" s="95" t="s">
        <v>64</v>
      </c>
      <c r="AM89" s="95" t="s">
        <v>64</v>
      </c>
      <c r="AN89" s="95" t="s">
        <v>95</v>
      </c>
      <c r="AO89" s="100">
        <f t="shared" si="8"/>
        <v>46036</v>
      </c>
      <c r="AP89" s="95" t="s">
        <v>64</v>
      </c>
      <c r="AQ89" s="95" t="s">
        <v>64</v>
      </c>
      <c r="AR89" s="100">
        <v>46038</v>
      </c>
      <c r="AS89" s="86" t="s">
        <v>792</v>
      </c>
      <c r="AT89" s="92" t="str">
        <f t="shared" si="6"/>
        <v>15/11/2026</v>
      </c>
      <c r="AU89" s="94" t="s">
        <v>68</v>
      </c>
      <c r="AV89" s="95" t="s">
        <v>64</v>
      </c>
      <c r="AW89" s="108" t="s">
        <v>701</v>
      </c>
      <c r="AX89" s="77" t="s">
        <v>138</v>
      </c>
      <c r="AY89" s="95" t="s">
        <v>71</v>
      </c>
      <c r="AZ89" s="102" t="s">
        <v>793</v>
      </c>
      <c r="BA89" s="95" t="s">
        <v>64</v>
      </c>
      <c r="BB89" s="95"/>
      <c r="BC89" s="95" t="s">
        <v>71</v>
      </c>
      <c r="BD89" s="95" t="s">
        <v>73</v>
      </c>
    </row>
    <row r="90" spans="1:57" ht="342" x14ac:dyDescent="0.2">
      <c r="A90" s="95" t="s">
        <v>258</v>
      </c>
      <c r="B90" s="95">
        <v>2026</v>
      </c>
      <c r="C90" s="98" t="s">
        <v>794</v>
      </c>
      <c r="D90" s="86" t="s">
        <v>54</v>
      </c>
      <c r="E90" s="101" t="s">
        <v>795</v>
      </c>
      <c r="F90" s="95" t="s">
        <v>130</v>
      </c>
      <c r="G90" s="100">
        <v>46036</v>
      </c>
      <c r="H90" s="86" t="s">
        <v>796</v>
      </c>
      <c r="I90" s="86" t="s">
        <v>132</v>
      </c>
      <c r="J90" s="86">
        <v>39669338</v>
      </c>
      <c r="K90" s="86" t="s">
        <v>64</v>
      </c>
      <c r="L90" s="86" t="s">
        <v>64</v>
      </c>
      <c r="M90" s="86" t="s">
        <v>142</v>
      </c>
      <c r="N90" s="86" t="s">
        <v>797</v>
      </c>
      <c r="O90" s="95" t="s">
        <v>798</v>
      </c>
      <c r="P90" s="65">
        <v>51000000</v>
      </c>
      <c r="Q90" s="90">
        <v>10</v>
      </c>
      <c r="R90" s="65">
        <v>5100000</v>
      </c>
      <c r="S90" s="97" t="s">
        <v>64</v>
      </c>
      <c r="T90" s="97" t="s">
        <v>64</v>
      </c>
      <c r="U90" s="95" t="s">
        <v>799</v>
      </c>
      <c r="V90" s="98" t="s">
        <v>800</v>
      </c>
      <c r="W90" s="95" t="s">
        <v>64</v>
      </c>
      <c r="X90" s="95" t="s">
        <v>67</v>
      </c>
      <c r="Y90" s="95" t="s">
        <v>64</v>
      </c>
      <c r="Z90" s="95" t="s">
        <v>64</v>
      </c>
      <c r="AA90" s="93">
        <v>0</v>
      </c>
      <c r="AB90" s="65">
        <f t="shared" si="7"/>
        <v>51000000</v>
      </c>
      <c r="AC90" s="99" t="s">
        <v>64</v>
      </c>
      <c r="AD90" s="95" t="s">
        <v>64</v>
      </c>
      <c r="AE90" s="95" t="s">
        <v>64</v>
      </c>
      <c r="AF90" s="95" t="s">
        <v>64</v>
      </c>
      <c r="AG90" s="95" t="s">
        <v>64</v>
      </c>
      <c r="AH90" s="95" t="s">
        <v>64</v>
      </c>
      <c r="AI90" s="95" t="s">
        <v>64</v>
      </c>
      <c r="AJ90" s="95" t="s">
        <v>64</v>
      </c>
      <c r="AK90" s="95" t="s">
        <v>64</v>
      </c>
      <c r="AL90" s="95" t="s">
        <v>64</v>
      </c>
      <c r="AM90" s="95" t="s">
        <v>64</v>
      </c>
      <c r="AN90" s="95" t="s">
        <v>95</v>
      </c>
      <c r="AO90" s="100">
        <f t="shared" si="8"/>
        <v>46036</v>
      </c>
      <c r="AP90" s="95" t="s">
        <v>64</v>
      </c>
      <c r="AQ90" s="95" t="s">
        <v>64</v>
      </c>
      <c r="AR90" s="100">
        <v>46038</v>
      </c>
      <c r="AS90" s="86" t="s">
        <v>792</v>
      </c>
      <c r="AT90" s="92" t="str">
        <f t="shared" si="6"/>
        <v>15/11/2026</v>
      </c>
      <c r="AU90" s="94" t="s">
        <v>68</v>
      </c>
      <c r="AV90" s="95" t="s">
        <v>64</v>
      </c>
      <c r="AW90" s="108" t="s">
        <v>701</v>
      </c>
      <c r="AX90" s="77" t="s">
        <v>138</v>
      </c>
      <c r="AY90" s="95" t="s">
        <v>71</v>
      </c>
      <c r="AZ90" s="102" t="s">
        <v>801</v>
      </c>
      <c r="BA90" s="95" t="s">
        <v>64</v>
      </c>
      <c r="BB90" s="95"/>
      <c r="BC90" s="95" t="s">
        <v>71</v>
      </c>
      <c r="BD90" s="95" t="s">
        <v>73</v>
      </c>
    </row>
    <row r="91" spans="1:57" ht="57" customHeight="1" x14ac:dyDescent="0.25">
      <c r="A91" s="95" t="s">
        <v>258</v>
      </c>
      <c r="B91" s="95">
        <v>2026</v>
      </c>
      <c r="C91" s="98" t="s">
        <v>802</v>
      </c>
      <c r="D91" s="86" t="s">
        <v>54</v>
      </c>
      <c r="E91" s="101" t="s">
        <v>803</v>
      </c>
      <c r="F91" s="95" t="s">
        <v>130</v>
      </c>
      <c r="G91" s="100">
        <v>46036</v>
      </c>
      <c r="H91" s="86" t="s">
        <v>804</v>
      </c>
      <c r="I91" s="87" t="s">
        <v>201</v>
      </c>
      <c r="J91" s="86">
        <v>39818994</v>
      </c>
      <c r="K91" s="86" t="s">
        <v>64</v>
      </c>
      <c r="L91" s="86" t="s">
        <v>64</v>
      </c>
      <c r="M91" s="86" t="s">
        <v>142</v>
      </c>
      <c r="N91" s="86" t="s">
        <v>300</v>
      </c>
      <c r="O91" s="95" t="s">
        <v>805</v>
      </c>
      <c r="P91" s="65">
        <v>51000000</v>
      </c>
      <c r="Q91" s="90">
        <v>10</v>
      </c>
      <c r="R91" s="65">
        <v>5100000</v>
      </c>
      <c r="S91" s="97" t="s">
        <v>64</v>
      </c>
      <c r="T91" s="97" t="s">
        <v>64</v>
      </c>
      <c r="U91" s="95" t="s">
        <v>806</v>
      </c>
      <c r="V91" s="98" t="s">
        <v>807</v>
      </c>
      <c r="W91" s="95" t="s">
        <v>64</v>
      </c>
      <c r="X91" s="95" t="s">
        <v>67</v>
      </c>
      <c r="Y91" s="95" t="s">
        <v>64</v>
      </c>
      <c r="Z91" s="95" t="s">
        <v>64</v>
      </c>
      <c r="AA91" s="93">
        <v>0</v>
      </c>
      <c r="AB91" s="65">
        <f t="shared" si="7"/>
        <v>51000000</v>
      </c>
      <c r="AC91" s="99" t="s">
        <v>64</v>
      </c>
      <c r="AD91" s="95" t="s">
        <v>64</v>
      </c>
      <c r="AE91" s="95" t="s">
        <v>64</v>
      </c>
      <c r="AF91" s="95" t="s">
        <v>64</v>
      </c>
      <c r="AG91" s="95" t="s">
        <v>64</v>
      </c>
      <c r="AH91" s="95" t="s">
        <v>64</v>
      </c>
      <c r="AI91" s="95" t="s">
        <v>64</v>
      </c>
      <c r="AJ91" s="95" t="s">
        <v>64</v>
      </c>
      <c r="AK91" s="95" t="s">
        <v>64</v>
      </c>
      <c r="AL91" s="95" t="s">
        <v>64</v>
      </c>
      <c r="AM91" s="95" t="s">
        <v>64</v>
      </c>
      <c r="AN91" s="95" t="s">
        <v>95</v>
      </c>
      <c r="AO91" s="100">
        <f t="shared" si="8"/>
        <v>46036</v>
      </c>
      <c r="AP91" s="95" t="s">
        <v>64</v>
      </c>
      <c r="AQ91" s="95" t="s">
        <v>64</v>
      </c>
      <c r="AR91" s="100">
        <v>46038</v>
      </c>
      <c r="AS91" s="86" t="s">
        <v>792</v>
      </c>
      <c r="AT91" s="92" t="str">
        <f t="shared" si="6"/>
        <v>15/11/2026</v>
      </c>
      <c r="AU91" s="94" t="s">
        <v>68</v>
      </c>
      <c r="AV91" s="95" t="s">
        <v>64</v>
      </c>
      <c r="AW91" s="95" t="s">
        <v>349</v>
      </c>
      <c r="AX91" s="77" t="s">
        <v>138</v>
      </c>
      <c r="AY91" s="95" t="s">
        <v>71</v>
      </c>
      <c r="AZ91" s="102" t="s">
        <v>808</v>
      </c>
      <c r="BA91" s="95" t="s">
        <v>64</v>
      </c>
      <c r="BB91" s="95"/>
      <c r="BC91" s="95" t="s">
        <v>71</v>
      </c>
      <c r="BD91" s="95" t="s">
        <v>73</v>
      </c>
    </row>
    <row r="92" spans="1:57" ht="199.5" x14ac:dyDescent="0.25">
      <c r="A92" s="95" t="s">
        <v>258</v>
      </c>
      <c r="B92" s="95">
        <v>2026</v>
      </c>
      <c r="C92" s="98" t="s">
        <v>809</v>
      </c>
      <c r="D92" s="86" t="s">
        <v>54</v>
      </c>
      <c r="E92" s="101" t="s">
        <v>810</v>
      </c>
      <c r="F92" s="95" t="s">
        <v>130</v>
      </c>
      <c r="G92" s="100">
        <v>46036</v>
      </c>
      <c r="H92" s="86" t="s">
        <v>811</v>
      </c>
      <c r="I92" s="86" t="s">
        <v>132</v>
      </c>
      <c r="J92" s="86">
        <v>1073251254</v>
      </c>
      <c r="K92" s="86" t="s">
        <v>64</v>
      </c>
      <c r="L92" s="86" t="s">
        <v>64</v>
      </c>
      <c r="M92" s="86" t="s">
        <v>142</v>
      </c>
      <c r="N92" s="86" t="s">
        <v>176</v>
      </c>
      <c r="O92" s="95" t="s">
        <v>653</v>
      </c>
      <c r="P92" s="65">
        <v>40000000</v>
      </c>
      <c r="Q92" s="90">
        <v>10</v>
      </c>
      <c r="R92" s="65">
        <v>4000000</v>
      </c>
      <c r="S92" s="97" t="s">
        <v>64</v>
      </c>
      <c r="T92" s="97" t="s">
        <v>64</v>
      </c>
      <c r="U92" s="95" t="s">
        <v>812</v>
      </c>
      <c r="V92" s="98" t="s">
        <v>813</v>
      </c>
      <c r="W92" s="95" t="s">
        <v>64</v>
      </c>
      <c r="X92" s="95" t="s">
        <v>67</v>
      </c>
      <c r="Y92" s="95" t="s">
        <v>64</v>
      </c>
      <c r="Z92" s="95" t="s">
        <v>64</v>
      </c>
      <c r="AA92" s="93">
        <v>0</v>
      </c>
      <c r="AB92" s="65">
        <f t="shared" si="7"/>
        <v>40000000</v>
      </c>
      <c r="AC92" s="99" t="s">
        <v>64</v>
      </c>
      <c r="AD92" s="95" t="s">
        <v>64</v>
      </c>
      <c r="AE92" s="95" t="s">
        <v>64</v>
      </c>
      <c r="AF92" s="95" t="s">
        <v>64</v>
      </c>
      <c r="AG92" s="95" t="s">
        <v>64</v>
      </c>
      <c r="AH92" s="95" t="s">
        <v>64</v>
      </c>
      <c r="AI92" s="95" t="s">
        <v>64</v>
      </c>
      <c r="AJ92" s="95" t="s">
        <v>64</v>
      </c>
      <c r="AK92" s="95" t="s">
        <v>64</v>
      </c>
      <c r="AL92" s="95" t="s">
        <v>64</v>
      </c>
      <c r="AM92" s="95" t="s">
        <v>64</v>
      </c>
      <c r="AN92" s="95" t="s">
        <v>95</v>
      </c>
      <c r="AO92" s="100">
        <f t="shared" si="8"/>
        <v>46036</v>
      </c>
      <c r="AP92" s="95" t="s">
        <v>64</v>
      </c>
      <c r="AQ92" s="95" t="s">
        <v>64</v>
      </c>
      <c r="AR92" s="100">
        <v>46038</v>
      </c>
      <c r="AS92" s="86" t="s">
        <v>792</v>
      </c>
      <c r="AT92" s="92" t="str">
        <f t="shared" si="6"/>
        <v>15/11/2026</v>
      </c>
      <c r="AU92" s="94" t="s">
        <v>68</v>
      </c>
      <c r="AV92" s="95" t="s">
        <v>64</v>
      </c>
      <c r="AW92" s="95" t="s">
        <v>497</v>
      </c>
      <c r="AX92" s="86" t="s">
        <v>498</v>
      </c>
      <c r="AY92" s="95" t="s">
        <v>71</v>
      </c>
      <c r="AZ92" s="102" t="s">
        <v>814</v>
      </c>
      <c r="BA92" s="95" t="s">
        <v>64</v>
      </c>
      <c r="BB92" s="95"/>
      <c r="BC92" s="95" t="s">
        <v>71</v>
      </c>
      <c r="BD92" s="95" t="s">
        <v>73</v>
      </c>
    </row>
    <row r="93" spans="1:57" ht="270.75" x14ac:dyDescent="0.2">
      <c r="A93" s="95" t="s">
        <v>197</v>
      </c>
      <c r="B93" s="95">
        <v>2026</v>
      </c>
      <c r="C93" s="98" t="s">
        <v>815</v>
      </c>
      <c r="D93" s="86" t="s">
        <v>54</v>
      </c>
      <c r="E93" s="101" t="s">
        <v>815</v>
      </c>
      <c r="F93" s="95" t="s">
        <v>130</v>
      </c>
      <c r="G93" s="100">
        <v>46037</v>
      </c>
      <c r="H93" s="86" t="s">
        <v>816</v>
      </c>
      <c r="I93" s="86" t="s">
        <v>132</v>
      </c>
      <c r="J93" s="86">
        <v>1070922678</v>
      </c>
      <c r="K93" s="86" t="s">
        <v>64</v>
      </c>
      <c r="L93" s="86" t="s">
        <v>64</v>
      </c>
      <c r="M93" s="86" t="s">
        <v>142</v>
      </c>
      <c r="N93" s="86" t="s">
        <v>271</v>
      </c>
      <c r="O93" s="95" t="s">
        <v>817</v>
      </c>
      <c r="P93" s="65">
        <v>52671820</v>
      </c>
      <c r="Q93" s="90">
        <v>10</v>
      </c>
      <c r="R93" s="65">
        <v>5267182</v>
      </c>
      <c r="S93" s="97" t="s">
        <v>64</v>
      </c>
      <c r="T93" s="97" t="s">
        <v>64</v>
      </c>
      <c r="U93" s="95" t="s">
        <v>818</v>
      </c>
      <c r="V93" s="98" t="s">
        <v>819</v>
      </c>
      <c r="W93" s="95" t="s">
        <v>64</v>
      </c>
      <c r="X93" s="95" t="s">
        <v>67</v>
      </c>
      <c r="Y93" s="95" t="s">
        <v>64</v>
      </c>
      <c r="Z93" s="95" t="s">
        <v>64</v>
      </c>
      <c r="AA93" s="93">
        <v>0</v>
      </c>
      <c r="AB93" s="65">
        <f t="shared" si="7"/>
        <v>52671820</v>
      </c>
      <c r="AC93" s="99" t="s">
        <v>64</v>
      </c>
      <c r="AD93" s="95" t="s">
        <v>64</v>
      </c>
      <c r="AE93" s="95" t="s">
        <v>64</v>
      </c>
      <c r="AF93" s="95" t="s">
        <v>64</v>
      </c>
      <c r="AG93" s="95" t="s">
        <v>64</v>
      </c>
      <c r="AH93" s="95" t="s">
        <v>64</v>
      </c>
      <c r="AI93" s="95" t="s">
        <v>64</v>
      </c>
      <c r="AJ93" s="95" t="s">
        <v>64</v>
      </c>
      <c r="AK93" s="95" t="s">
        <v>64</v>
      </c>
      <c r="AL93" s="95" t="s">
        <v>64</v>
      </c>
      <c r="AM93" s="95" t="s">
        <v>64</v>
      </c>
      <c r="AN93" s="95" t="s">
        <v>95</v>
      </c>
      <c r="AO93" s="100">
        <f t="shared" si="8"/>
        <v>46037</v>
      </c>
      <c r="AP93" s="95" t="s">
        <v>64</v>
      </c>
      <c r="AQ93" s="95" t="s">
        <v>64</v>
      </c>
      <c r="AR93" s="100">
        <v>46038</v>
      </c>
      <c r="AS93" s="86" t="s">
        <v>792</v>
      </c>
      <c r="AT93" s="92" t="str">
        <f t="shared" si="6"/>
        <v>15/11/2026</v>
      </c>
      <c r="AU93" s="94" t="s">
        <v>68</v>
      </c>
      <c r="AV93" s="95" t="s">
        <v>64</v>
      </c>
      <c r="AW93" s="108" t="s">
        <v>701</v>
      </c>
      <c r="AX93" s="77" t="s">
        <v>138</v>
      </c>
      <c r="AY93" s="95" t="s">
        <v>71</v>
      </c>
      <c r="AZ93" s="102" t="s">
        <v>820</v>
      </c>
      <c r="BA93" s="95" t="s">
        <v>64</v>
      </c>
      <c r="BB93" s="95"/>
      <c r="BC93" s="95" t="s">
        <v>71</v>
      </c>
      <c r="BD93" s="95" t="s">
        <v>73</v>
      </c>
    </row>
    <row r="94" spans="1:57" ht="171.75" customHeight="1" x14ac:dyDescent="0.2">
      <c r="A94" s="95" t="s">
        <v>197</v>
      </c>
      <c r="B94" s="95">
        <v>2026</v>
      </c>
      <c r="C94" s="98" t="s">
        <v>821</v>
      </c>
      <c r="D94" s="86" t="s">
        <v>54</v>
      </c>
      <c r="E94" s="101" t="s">
        <v>821</v>
      </c>
      <c r="F94" s="95" t="s">
        <v>130</v>
      </c>
      <c r="G94" s="100">
        <v>46037</v>
      </c>
      <c r="H94" s="86" t="s">
        <v>822</v>
      </c>
      <c r="I94" s="86" t="s">
        <v>132</v>
      </c>
      <c r="J94" s="86">
        <v>1073172296</v>
      </c>
      <c r="K94" s="86" t="s">
        <v>64</v>
      </c>
      <c r="L94" s="86" t="s">
        <v>64</v>
      </c>
      <c r="M94" s="86" t="s">
        <v>142</v>
      </c>
      <c r="N94" s="86" t="s">
        <v>823</v>
      </c>
      <c r="O94" s="95" t="s">
        <v>824</v>
      </c>
      <c r="P94" s="65">
        <v>48000000</v>
      </c>
      <c r="Q94" s="90">
        <v>10</v>
      </c>
      <c r="R94" s="65">
        <v>4800000</v>
      </c>
      <c r="S94" s="97" t="s">
        <v>64</v>
      </c>
      <c r="T94" s="97" t="s">
        <v>64</v>
      </c>
      <c r="U94" s="95" t="s">
        <v>825</v>
      </c>
      <c r="V94" s="98" t="s">
        <v>826</v>
      </c>
      <c r="W94" s="95" t="s">
        <v>64</v>
      </c>
      <c r="X94" s="95" t="s">
        <v>67</v>
      </c>
      <c r="Y94" s="95" t="s">
        <v>64</v>
      </c>
      <c r="Z94" s="95" t="s">
        <v>64</v>
      </c>
      <c r="AA94" s="93">
        <v>0</v>
      </c>
      <c r="AB94" s="65">
        <f t="shared" si="7"/>
        <v>48000000</v>
      </c>
      <c r="AC94" s="99" t="s">
        <v>64</v>
      </c>
      <c r="AD94" s="95" t="s">
        <v>64</v>
      </c>
      <c r="AE94" s="95" t="s">
        <v>64</v>
      </c>
      <c r="AF94" s="95" t="s">
        <v>64</v>
      </c>
      <c r="AG94" s="95" t="s">
        <v>64</v>
      </c>
      <c r="AH94" s="95" t="s">
        <v>64</v>
      </c>
      <c r="AI94" s="95" t="s">
        <v>64</v>
      </c>
      <c r="AJ94" s="95" t="s">
        <v>64</v>
      </c>
      <c r="AK94" s="95" t="s">
        <v>64</v>
      </c>
      <c r="AL94" s="95" t="s">
        <v>64</v>
      </c>
      <c r="AM94" s="95" t="s">
        <v>64</v>
      </c>
      <c r="AN94" s="95" t="s">
        <v>95</v>
      </c>
      <c r="AO94" s="100">
        <f t="shared" si="8"/>
        <v>46037</v>
      </c>
      <c r="AP94" s="95" t="s">
        <v>64</v>
      </c>
      <c r="AQ94" s="95" t="s">
        <v>64</v>
      </c>
      <c r="AR94" s="100">
        <v>46037</v>
      </c>
      <c r="AS94" s="86" t="s">
        <v>739</v>
      </c>
      <c r="AT94" s="92" t="str">
        <f t="shared" si="6"/>
        <v>14/11/2026</v>
      </c>
      <c r="AU94" s="94" t="s">
        <v>68</v>
      </c>
      <c r="AV94" s="95" t="s">
        <v>64</v>
      </c>
      <c r="AW94" s="108" t="s">
        <v>701</v>
      </c>
      <c r="AX94" s="77" t="s">
        <v>138</v>
      </c>
      <c r="AY94" s="95" t="s">
        <v>71</v>
      </c>
      <c r="AZ94" s="102" t="s">
        <v>827</v>
      </c>
      <c r="BA94" s="95" t="s">
        <v>64</v>
      </c>
      <c r="BB94" s="95"/>
      <c r="BC94" s="95" t="s">
        <v>71</v>
      </c>
      <c r="BD94" s="95" t="s">
        <v>73</v>
      </c>
    </row>
    <row r="95" spans="1:57" ht="409.5" x14ac:dyDescent="0.25">
      <c r="A95" s="95" t="s">
        <v>359</v>
      </c>
      <c r="B95" s="95">
        <v>2026</v>
      </c>
      <c r="C95" s="98" t="s">
        <v>828</v>
      </c>
      <c r="D95" s="86" t="s">
        <v>54</v>
      </c>
      <c r="E95" s="101" t="s">
        <v>828</v>
      </c>
      <c r="F95" s="95" t="s">
        <v>130</v>
      </c>
      <c r="G95" s="100">
        <v>46037</v>
      </c>
      <c r="H95" s="86" t="s">
        <v>829</v>
      </c>
      <c r="I95" s="86" t="s">
        <v>132</v>
      </c>
      <c r="J95" s="86">
        <v>20363884</v>
      </c>
      <c r="K95" s="86" t="s">
        <v>64</v>
      </c>
      <c r="L95" s="86" t="s">
        <v>64</v>
      </c>
      <c r="M95" s="86" t="s">
        <v>142</v>
      </c>
      <c r="N95" s="86" t="s">
        <v>830</v>
      </c>
      <c r="O95" s="95" t="s">
        <v>831</v>
      </c>
      <c r="P95" s="65">
        <v>63025700</v>
      </c>
      <c r="Q95" s="90">
        <v>10</v>
      </c>
      <c r="R95" s="65">
        <v>6302570</v>
      </c>
      <c r="S95" s="97" t="s">
        <v>64</v>
      </c>
      <c r="T95" s="97" t="s">
        <v>64</v>
      </c>
      <c r="U95" s="95" t="s">
        <v>832</v>
      </c>
      <c r="V95" s="98" t="s">
        <v>833</v>
      </c>
      <c r="W95" s="95" t="s">
        <v>834</v>
      </c>
      <c r="X95" s="95" t="s">
        <v>237</v>
      </c>
      <c r="Y95" s="95" t="s">
        <v>64</v>
      </c>
      <c r="Z95" s="95" t="s">
        <v>64</v>
      </c>
      <c r="AA95" s="93">
        <v>0</v>
      </c>
      <c r="AB95" s="65">
        <f t="shared" si="7"/>
        <v>63025700</v>
      </c>
      <c r="AC95" s="99" t="s">
        <v>64</v>
      </c>
      <c r="AD95" s="95" t="s">
        <v>64</v>
      </c>
      <c r="AE95" s="95" t="s">
        <v>64</v>
      </c>
      <c r="AF95" s="95" t="s">
        <v>64</v>
      </c>
      <c r="AG95" s="95" t="s">
        <v>64</v>
      </c>
      <c r="AH95" s="95" t="s">
        <v>64</v>
      </c>
      <c r="AI95" s="95" t="s">
        <v>64</v>
      </c>
      <c r="AJ95" s="95" t="s">
        <v>64</v>
      </c>
      <c r="AK95" s="95" t="s">
        <v>64</v>
      </c>
      <c r="AL95" s="95" t="s">
        <v>64</v>
      </c>
      <c r="AM95" s="95" t="s">
        <v>64</v>
      </c>
      <c r="AN95" s="95" t="s">
        <v>95</v>
      </c>
      <c r="AO95" s="100">
        <f t="shared" si="8"/>
        <v>46037</v>
      </c>
      <c r="AP95" s="95" t="s">
        <v>64</v>
      </c>
      <c r="AQ95" s="95" t="s">
        <v>64</v>
      </c>
      <c r="AR95" s="100">
        <v>46038</v>
      </c>
      <c r="AS95" s="86" t="s">
        <v>792</v>
      </c>
      <c r="AT95" s="92" t="str">
        <f t="shared" si="6"/>
        <v>15/11/2026</v>
      </c>
      <c r="AU95" s="94" t="s">
        <v>68</v>
      </c>
      <c r="AV95" s="95" t="s">
        <v>64</v>
      </c>
      <c r="AW95" s="95" t="s">
        <v>69</v>
      </c>
      <c r="AX95" s="95" t="s">
        <v>70</v>
      </c>
      <c r="AY95" s="95" t="s">
        <v>71</v>
      </c>
      <c r="AZ95" s="102" t="s">
        <v>835</v>
      </c>
      <c r="BA95" s="95" t="s">
        <v>64</v>
      </c>
      <c r="BB95" s="95"/>
      <c r="BC95" s="95" t="s">
        <v>71</v>
      </c>
      <c r="BD95" s="95" t="s">
        <v>128</v>
      </c>
    </row>
    <row r="96" spans="1:57" s="420" customFormat="1" ht="346.5" customHeight="1" x14ac:dyDescent="0.25">
      <c r="A96" s="409" t="s">
        <v>359</v>
      </c>
      <c r="B96" s="409">
        <v>2026</v>
      </c>
      <c r="C96" s="415" t="s">
        <v>836</v>
      </c>
      <c r="D96" s="409" t="s">
        <v>54</v>
      </c>
      <c r="E96" s="410" t="s">
        <v>836</v>
      </c>
      <c r="F96" s="409" t="s">
        <v>130</v>
      </c>
      <c r="G96" s="425">
        <v>46037</v>
      </c>
      <c r="H96" s="409" t="s">
        <v>837</v>
      </c>
      <c r="I96" s="415" t="s">
        <v>201</v>
      </c>
      <c r="J96" s="409">
        <v>1070949123</v>
      </c>
      <c r="K96" s="409" t="s">
        <v>64</v>
      </c>
      <c r="L96" s="409" t="s">
        <v>64</v>
      </c>
      <c r="M96" s="409" t="s">
        <v>142</v>
      </c>
      <c r="N96" s="409" t="s">
        <v>838</v>
      </c>
      <c r="O96" s="409" t="s">
        <v>839</v>
      </c>
      <c r="P96" s="412">
        <v>39000000</v>
      </c>
      <c r="Q96" s="413">
        <v>6</v>
      </c>
      <c r="R96" s="444" t="s">
        <v>840</v>
      </c>
      <c r="S96" s="414" t="s">
        <v>64</v>
      </c>
      <c r="T96" s="414" t="s">
        <v>64</v>
      </c>
      <c r="U96" s="409" t="s">
        <v>841</v>
      </c>
      <c r="V96" s="534" t="s">
        <v>842</v>
      </c>
      <c r="W96" s="409" t="s">
        <v>843</v>
      </c>
      <c r="X96" s="409" t="s">
        <v>237</v>
      </c>
      <c r="Y96" s="409">
        <v>1</v>
      </c>
      <c r="Z96" s="411">
        <v>46241</v>
      </c>
      <c r="AA96" s="423">
        <v>9966667</v>
      </c>
      <c r="AB96" s="412">
        <f t="shared" si="7"/>
        <v>48966667</v>
      </c>
      <c r="AC96" s="416" t="s">
        <v>64</v>
      </c>
      <c r="AD96" s="409">
        <v>1</v>
      </c>
      <c r="AE96" s="411">
        <v>46241</v>
      </c>
      <c r="AF96" s="409">
        <v>46</v>
      </c>
      <c r="AG96" s="409" t="s">
        <v>64</v>
      </c>
      <c r="AH96" s="409" t="s">
        <v>64</v>
      </c>
      <c r="AI96" s="409" t="s">
        <v>64</v>
      </c>
      <c r="AJ96" s="409" t="s">
        <v>64</v>
      </c>
      <c r="AK96" s="409" t="s">
        <v>64</v>
      </c>
      <c r="AL96" s="409" t="s">
        <v>64</v>
      </c>
      <c r="AM96" s="409" t="s">
        <v>64</v>
      </c>
      <c r="AN96" s="409" t="s">
        <v>95</v>
      </c>
      <c r="AO96" s="411">
        <f t="shared" si="8"/>
        <v>46037</v>
      </c>
      <c r="AP96" s="409" t="s">
        <v>64</v>
      </c>
      <c r="AQ96" s="409" t="s">
        <v>64</v>
      </c>
      <c r="AR96" s="411">
        <v>46038</v>
      </c>
      <c r="AS96" s="409" t="s">
        <v>844</v>
      </c>
      <c r="AT96" s="411" t="e">
        <f t="shared" si="6"/>
        <v>#VALUE!</v>
      </c>
      <c r="AU96" s="417" t="s">
        <v>68</v>
      </c>
      <c r="AV96" s="409" t="s">
        <v>64</v>
      </c>
      <c r="AW96" s="409" t="s">
        <v>701</v>
      </c>
      <c r="AX96" s="427" t="s">
        <v>138</v>
      </c>
      <c r="AY96" s="409" t="s">
        <v>71</v>
      </c>
      <c r="AZ96" s="418" t="s">
        <v>845</v>
      </c>
      <c r="BA96" s="409" t="s">
        <v>64</v>
      </c>
      <c r="BB96" s="409"/>
      <c r="BC96" s="409" t="s">
        <v>71</v>
      </c>
      <c r="BD96" s="409" t="s">
        <v>128</v>
      </c>
      <c r="BE96" s="419"/>
    </row>
    <row r="97" spans="1:57" ht="165" x14ac:dyDescent="0.25">
      <c r="A97" s="95" t="s">
        <v>359</v>
      </c>
      <c r="B97" s="95">
        <v>2026</v>
      </c>
      <c r="C97" s="98" t="s">
        <v>846</v>
      </c>
      <c r="D97" s="86" t="s">
        <v>54</v>
      </c>
      <c r="E97" s="101" t="s">
        <v>846</v>
      </c>
      <c r="F97" s="95" t="s">
        <v>130</v>
      </c>
      <c r="G97" s="78">
        <v>46037</v>
      </c>
      <c r="H97" s="95" t="s">
        <v>847</v>
      </c>
      <c r="I97" s="87" t="s">
        <v>201</v>
      </c>
      <c r="J97" s="67">
        <v>1069100189</v>
      </c>
      <c r="K97" s="95" t="s">
        <v>64</v>
      </c>
      <c r="L97" s="95" t="s">
        <v>64</v>
      </c>
      <c r="M97" s="95" t="s">
        <v>142</v>
      </c>
      <c r="N97" s="86" t="s">
        <v>848</v>
      </c>
      <c r="O97" s="95" t="s">
        <v>849</v>
      </c>
      <c r="P97" s="65">
        <v>60000000</v>
      </c>
      <c r="Q97" s="90">
        <v>10</v>
      </c>
      <c r="R97" s="65">
        <v>6000000</v>
      </c>
      <c r="S97" s="97" t="s">
        <v>64</v>
      </c>
      <c r="T97" s="97" t="s">
        <v>64</v>
      </c>
      <c r="U97" s="95" t="s">
        <v>841</v>
      </c>
      <c r="V97" s="98" t="s">
        <v>850</v>
      </c>
      <c r="W97" s="95" t="s">
        <v>851</v>
      </c>
      <c r="X97" s="95" t="s">
        <v>237</v>
      </c>
      <c r="Y97" s="95" t="s">
        <v>64</v>
      </c>
      <c r="Z97" s="95" t="s">
        <v>64</v>
      </c>
      <c r="AA97" s="93">
        <v>0</v>
      </c>
      <c r="AB97" s="65">
        <f t="shared" si="7"/>
        <v>60000000</v>
      </c>
      <c r="AC97" s="99" t="s">
        <v>64</v>
      </c>
      <c r="AD97" s="95" t="s">
        <v>64</v>
      </c>
      <c r="AE97" s="95" t="s">
        <v>64</v>
      </c>
      <c r="AF97" s="95" t="s">
        <v>64</v>
      </c>
      <c r="AG97" s="95" t="s">
        <v>64</v>
      </c>
      <c r="AH97" s="95" t="s">
        <v>64</v>
      </c>
      <c r="AI97" s="95" t="s">
        <v>64</v>
      </c>
      <c r="AJ97" s="95" t="s">
        <v>64</v>
      </c>
      <c r="AK97" s="95" t="s">
        <v>64</v>
      </c>
      <c r="AL97" s="95" t="s">
        <v>64</v>
      </c>
      <c r="AM97" s="95" t="s">
        <v>64</v>
      </c>
      <c r="AN97" s="95" t="s">
        <v>95</v>
      </c>
      <c r="AO97" s="100">
        <f t="shared" si="8"/>
        <v>46037</v>
      </c>
      <c r="AP97" s="95" t="s">
        <v>64</v>
      </c>
      <c r="AQ97" s="95" t="s">
        <v>64</v>
      </c>
      <c r="AR97" s="100">
        <v>46038</v>
      </c>
      <c r="AS97" s="86" t="s">
        <v>792</v>
      </c>
      <c r="AT97" s="92" t="str">
        <f t="shared" si="6"/>
        <v>15/11/2026</v>
      </c>
      <c r="AU97" s="94" t="s">
        <v>68</v>
      </c>
      <c r="AV97" s="95" t="s">
        <v>64</v>
      </c>
      <c r="AW97" s="95" t="s">
        <v>701</v>
      </c>
      <c r="AX97" s="77" t="s">
        <v>138</v>
      </c>
      <c r="AY97" s="95" t="s">
        <v>71</v>
      </c>
      <c r="AZ97" s="102" t="s">
        <v>852</v>
      </c>
      <c r="BA97" s="95" t="s">
        <v>64</v>
      </c>
      <c r="BB97" s="95"/>
      <c r="BC97" s="95" t="s">
        <v>71</v>
      </c>
      <c r="BD97" s="95" t="s">
        <v>128</v>
      </c>
    </row>
    <row r="98" spans="1:57" ht="185.25" x14ac:dyDescent="0.25">
      <c r="A98" s="95" t="s">
        <v>410</v>
      </c>
      <c r="B98" s="95">
        <v>2026</v>
      </c>
      <c r="C98" s="98" t="s">
        <v>853</v>
      </c>
      <c r="D98" s="86" t="s">
        <v>54</v>
      </c>
      <c r="E98" s="101" t="s">
        <v>854</v>
      </c>
      <c r="F98" s="95" t="s">
        <v>130</v>
      </c>
      <c r="G98" s="78">
        <v>46037</v>
      </c>
      <c r="H98" s="86" t="s">
        <v>855</v>
      </c>
      <c r="I98" s="86" t="s">
        <v>132</v>
      </c>
      <c r="J98" s="86">
        <v>1032494265</v>
      </c>
      <c r="K98" s="86" t="s">
        <v>64</v>
      </c>
      <c r="L98" s="86" t="s">
        <v>64</v>
      </c>
      <c r="M98" s="86" t="s">
        <v>142</v>
      </c>
      <c r="N98" s="86" t="s">
        <v>192</v>
      </c>
      <c r="O98" s="95" t="s">
        <v>856</v>
      </c>
      <c r="P98" s="65">
        <v>54862110</v>
      </c>
      <c r="Q98" s="90">
        <v>10</v>
      </c>
      <c r="R98" s="65">
        <v>5486211</v>
      </c>
      <c r="S98" s="97" t="s">
        <v>64</v>
      </c>
      <c r="T98" s="97" t="s">
        <v>64</v>
      </c>
      <c r="U98" s="95" t="s">
        <v>832</v>
      </c>
      <c r="V98" s="98" t="s">
        <v>857</v>
      </c>
      <c r="W98" s="95" t="s">
        <v>858</v>
      </c>
      <c r="X98" s="95" t="s">
        <v>237</v>
      </c>
      <c r="Y98" s="95" t="s">
        <v>64</v>
      </c>
      <c r="Z98" s="95" t="s">
        <v>64</v>
      </c>
      <c r="AA98" s="93">
        <v>0</v>
      </c>
      <c r="AB98" s="65">
        <f t="shared" si="7"/>
        <v>54862110</v>
      </c>
      <c r="AC98" s="99" t="s">
        <v>64</v>
      </c>
      <c r="AD98" s="95" t="s">
        <v>64</v>
      </c>
      <c r="AE98" s="95" t="s">
        <v>64</v>
      </c>
      <c r="AF98" s="95" t="s">
        <v>64</v>
      </c>
      <c r="AG98" s="95" t="s">
        <v>64</v>
      </c>
      <c r="AH98" s="95" t="s">
        <v>64</v>
      </c>
      <c r="AI98" s="95" t="s">
        <v>64</v>
      </c>
      <c r="AJ98" s="95" t="s">
        <v>64</v>
      </c>
      <c r="AK98" s="95" t="s">
        <v>64</v>
      </c>
      <c r="AL98" s="95" t="s">
        <v>64</v>
      </c>
      <c r="AM98" s="95" t="s">
        <v>64</v>
      </c>
      <c r="AN98" s="95" t="s">
        <v>95</v>
      </c>
      <c r="AO98" s="100">
        <f t="shared" si="8"/>
        <v>46037</v>
      </c>
      <c r="AP98" s="95" t="s">
        <v>64</v>
      </c>
      <c r="AQ98" s="95" t="s">
        <v>64</v>
      </c>
      <c r="AR98" s="100">
        <v>46041</v>
      </c>
      <c r="AS98" s="86" t="s">
        <v>859</v>
      </c>
      <c r="AT98" s="92" t="str">
        <f t="shared" si="6"/>
        <v>18/11/2026</v>
      </c>
      <c r="AU98" s="94" t="s">
        <v>68</v>
      </c>
      <c r="AV98" s="95" t="s">
        <v>64</v>
      </c>
      <c r="AW98" s="95" t="s">
        <v>339</v>
      </c>
      <c r="AX98" s="95" t="s">
        <v>340</v>
      </c>
      <c r="AY98" s="95" t="s">
        <v>71</v>
      </c>
      <c r="AZ98" s="102" t="s">
        <v>860</v>
      </c>
      <c r="BA98" s="95" t="s">
        <v>64</v>
      </c>
      <c r="BB98" s="95"/>
      <c r="BC98" s="95" t="s">
        <v>71</v>
      </c>
      <c r="BD98" s="95" t="s">
        <v>128</v>
      </c>
    </row>
    <row r="99" spans="1:57" ht="165" x14ac:dyDescent="0.2">
      <c r="A99" s="95" t="s">
        <v>410</v>
      </c>
      <c r="B99" s="95">
        <v>2026</v>
      </c>
      <c r="C99" s="98" t="s">
        <v>861</v>
      </c>
      <c r="D99" s="86" t="s">
        <v>54</v>
      </c>
      <c r="E99" s="101" t="s">
        <v>861</v>
      </c>
      <c r="F99" s="95" t="s">
        <v>130</v>
      </c>
      <c r="G99" s="78">
        <v>46037</v>
      </c>
      <c r="H99" s="86" t="s">
        <v>862</v>
      </c>
      <c r="I99" s="87" t="s">
        <v>201</v>
      </c>
      <c r="J99" s="86">
        <v>1000034597</v>
      </c>
      <c r="K99" s="86" t="s">
        <v>64</v>
      </c>
      <c r="L99" s="86" t="s">
        <v>64</v>
      </c>
      <c r="M99" s="86" t="s">
        <v>142</v>
      </c>
      <c r="N99" s="86" t="s">
        <v>848</v>
      </c>
      <c r="O99" s="95" t="s">
        <v>863</v>
      </c>
      <c r="P99" s="65">
        <v>60000000</v>
      </c>
      <c r="Q99" s="90">
        <v>10</v>
      </c>
      <c r="R99" s="65">
        <v>6000000</v>
      </c>
      <c r="S99" s="97" t="s">
        <v>64</v>
      </c>
      <c r="T99" s="97" t="s">
        <v>64</v>
      </c>
      <c r="U99" s="95" t="s">
        <v>841</v>
      </c>
      <c r="V99" s="98" t="s">
        <v>864</v>
      </c>
      <c r="W99" s="95" t="s">
        <v>865</v>
      </c>
      <c r="X99" s="95" t="s">
        <v>237</v>
      </c>
      <c r="Y99" s="95" t="s">
        <v>64</v>
      </c>
      <c r="Z99" s="95" t="s">
        <v>64</v>
      </c>
      <c r="AA99" s="93">
        <v>0</v>
      </c>
      <c r="AB99" s="65">
        <f t="shared" si="7"/>
        <v>60000000</v>
      </c>
      <c r="AC99" s="99" t="s">
        <v>64</v>
      </c>
      <c r="AD99" s="95" t="s">
        <v>64</v>
      </c>
      <c r="AE99" s="95" t="s">
        <v>64</v>
      </c>
      <c r="AF99" s="95" t="s">
        <v>64</v>
      </c>
      <c r="AG99" s="95" t="s">
        <v>64</v>
      </c>
      <c r="AH99" s="95" t="s">
        <v>64</v>
      </c>
      <c r="AI99" s="95" t="s">
        <v>64</v>
      </c>
      <c r="AJ99" s="95" t="s">
        <v>64</v>
      </c>
      <c r="AK99" s="95" t="s">
        <v>64</v>
      </c>
      <c r="AL99" s="95" t="s">
        <v>64</v>
      </c>
      <c r="AM99" s="95" t="s">
        <v>64</v>
      </c>
      <c r="AN99" s="95" t="s">
        <v>95</v>
      </c>
      <c r="AO99" s="100">
        <f t="shared" si="8"/>
        <v>46037</v>
      </c>
      <c r="AP99" s="95" t="s">
        <v>64</v>
      </c>
      <c r="AQ99" s="95" t="s">
        <v>64</v>
      </c>
      <c r="AR99" s="100">
        <v>46038</v>
      </c>
      <c r="AS99" s="204" t="s">
        <v>792</v>
      </c>
      <c r="AT99" s="92" t="str">
        <f t="shared" si="6"/>
        <v>15/11/2026</v>
      </c>
      <c r="AU99" s="94" t="s">
        <v>68</v>
      </c>
      <c r="AV99" s="95" t="s">
        <v>64</v>
      </c>
      <c r="AW99" s="95" t="s">
        <v>701</v>
      </c>
      <c r="AX99" s="77" t="s">
        <v>138</v>
      </c>
      <c r="AY99" s="95" t="s">
        <v>71</v>
      </c>
      <c r="AZ99" s="102" t="s">
        <v>866</v>
      </c>
      <c r="BA99" s="95" t="s">
        <v>64</v>
      </c>
      <c r="BB99" s="95"/>
      <c r="BC99" s="95" t="s">
        <v>71</v>
      </c>
      <c r="BD99" s="95" t="s">
        <v>128</v>
      </c>
    </row>
    <row r="100" spans="1:57" ht="165" x14ac:dyDescent="0.25">
      <c r="A100" s="95" t="s">
        <v>410</v>
      </c>
      <c r="B100" s="95">
        <v>2026</v>
      </c>
      <c r="C100" s="98" t="s">
        <v>867</v>
      </c>
      <c r="D100" s="86" t="s">
        <v>54</v>
      </c>
      <c r="E100" s="101" t="s">
        <v>867</v>
      </c>
      <c r="F100" s="95" t="s">
        <v>130</v>
      </c>
      <c r="G100" s="78">
        <v>46037</v>
      </c>
      <c r="H100" s="95" t="s">
        <v>868</v>
      </c>
      <c r="I100" s="95" t="s">
        <v>201</v>
      </c>
      <c r="J100" s="111"/>
      <c r="K100" s="95" t="s">
        <v>64</v>
      </c>
      <c r="L100" s="95" t="s">
        <v>64</v>
      </c>
      <c r="M100" s="95" t="s">
        <v>142</v>
      </c>
      <c r="N100" s="95"/>
      <c r="O100" s="95" t="s">
        <v>863</v>
      </c>
      <c r="P100" s="65">
        <v>60000000</v>
      </c>
      <c r="Q100" s="90">
        <v>10</v>
      </c>
      <c r="R100" s="65">
        <v>6000000</v>
      </c>
      <c r="S100" s="97" t="s">
        <v>64</v>
      </c>
      <c r="T100" s="97" t="s">
        <v>64</v>
      </c>
      <c r="U100" s="95" t="s">
        <v>841</v>
      </c>
      <c r="V100" s="98" t="s">
        <v>869</v>
      </c>
      <c r="W100" s="95" t="s">
        <v>870</v>
      </c>
      <c r="X100" s="95" t="s">
        <v>237</v>
      </c>
      <c r="Y100" s="95" t="s">
        <v>64</v>
      </c>
      <c r="Z100" s="95" t="s">
        <v>64</v>
      </c>
      <c r="AA100" s="93">
        <v>0</v>
      </c>
      <c r="AB100" s="65">
        <f t="shared" ref="AB100:AB131" si="9">P100+AA100</f>
        <v>60000000</v>
      </c>
      <c r="AC100" s="99" t="s">
        <v>64</v>
      </c>
      <c r="AD100" s="95" t="s">
        <v>64</v>
      </c>
      <c r="AE100" s="95" t="s">
        <v>64</v>
      </c>
      <c r="AF100" s="95" t="s">
        <v>64</v>
      </c>
      <c r="AG100" s="95" t="s">
        <v>64</v>
      </c>
      <c r="AH100" s="95" t="s">
        <v>64</v>
      </c>
      <c r="AI100" s="95" t="s">
        <v>64</v>
      </c>
      <c r="AJ100" s="95" t="s">
        <v>64</v>
      </c>
      <c r="AK100" s="95" t="s">
        <v>64</v>
      </c>
      <c r="AL100" s="95" t="s">
        <v>64</v>
      </c>
      <c r="AM100" s="95" t="s">
        <v>64</v>
      </c>
      <c r="AN100" s="95" t="s">
        <v>95</v>
      </c>
      <c r="AO100" s="100">
        <f t="shared" si="8"/>
        <v>46037</v>
      </c>
      <c r="AP100" s="95" t="s">
        <v>64</v>
      </c>
      <c r="AQ100" s="95" t="s">
        <v>64</v>
      </c>
      <c r="AR100" s="100">
        <v>46038</v>
      </c>
      <c r="AS100" s="86" t="s">
        <v>792</v>
      </c>
      <c r="AT100" s="92" t="str">
        <f t="shared" si="6"/>
        <v>15/11/2026</v>
      </c>
      <c r="AU100" s="94" t="s">
        <v>68</v>
      </c>
      <c r="AV100" s="95" t="s">
        <v>64</v>
      </c>
      <c r="AW100" s="95" t="s">
        <v>701</v>
      </c>
      <c r="AX100" s="77" t="s">
        <v>138</v>
      </c>
      <c r="AY100" s="95" t="s">
        <v>71</v>
      </c>
      <c r="AZ100" s="102" t="s">
        <v>871</v>
      </c>
      <c r="BA100" s="95" t="s">
        <v>64</v>
      </c>
      <c r="BB100" s="95"/>
      <c r="BC100" s="95" t="s">
        <v>71</v>
      </c>
      <c r="BD100" s="95" t="s">
        <v>128</v>
      </c>
    </row>
    <row r="101" spans="1:57" ht="409.5" x14ac:dyDescent="0.25">
      <c r="A101" s="95" t="s">
        <v>410</v>
      </c>
      <c r="B101" s="95">
        <v>2026</v>
      </c>
      <c r="C101" s="98" t="s">
        <v>872</v>
      </c>
      <c r="D101" s="86" t="s">
        <v>54</v>
      </c>
      <c r="E101" s="101" t="s">
        <v>872</v>
      </c>
      <c r="F101" s="95" t="s">
        <v>130</v>
      </c>
      <c r="G101" s="78">
        <v>46037</v>
      </c>
      <c r="H101" s="95" t="s">
        <v>873</v>
      </c>
      <c r="I101" s="87" t="s">
        <v>201</v>
      </c>
      <c r="J101" s="86">
        <v>20493267</v>
      </c>
      <c r="K101" s="95" t="s">
        <v>64</v>
      </c>
      <c r="L101" s="95" t="s">
        <v>64</v>
      </c>
      <c r="M101" s="95" t="s">
        <v>142</v>
      </c>
      <c r="N101" s="95" t="s">
        <v>133</v>
      </c>
      <c r="O101" s="95" t="s">
        <v>874</v>
      </c>
      <c r="P101" s="65">
        <v>39000000</v>
      </c>
      <c r="Q101" s="90">
        <v>6</v>
      </c>
      <c r="R101" s="193" t="s">
        <v>875</v>
      </c>
      <c r="S101" s="97" t="s">
        <v>64</v>
      </c>
      <c r="T101" s="97" t="s">
        <v>876</v>
      </c>
      <c r="U101" s="95" t="s">
        <v>841</v>
      </c>
      <c r="V101" s="98" t="s">
        <v>877</v>
      </c>
      <c r="W101" s="95" t="s">
        <v>878</v>
      </c>
      <c r="X101" s="95" t="s">
        <v>237</v>
      </c>
      <c r="Y101" s="95" t="s">
        <v>64</v>
      </c>
      <c r="Z101" s="95" t="s">
        <v>64</v>
      </c>
      <c r="AA101" s="93">
        <v>0</v>
      </c>
      <c r="AB101" s="65">
        <f t="shared" si="9"/>
        <v>39000000</v>
      </c>
      <c r="AC101" s="99" t="s">
        <v>64</v>
      </c>
      <c r="AD101" s="95" t="s">
        <v>64</v>
      </c>
      <c r="AE101" s="95" t="s">
        <v>64</v>
      </c>
      <c r="AF101" s="95" t="s">
        <v>64</v>
      </c>
      <c r="AG101" s="95" t="s">
        <v>64</v>
      </c>
      <c r="AH101" s="95" t="s">
        <v>64</v>
      </c>
      <c r="AI101" s="95" t="s">
        <v>64</v>
      </c>
      <c r="AJ101" s="95" t="s">
        <v>64</v>
      </c>
      <c r="AK101" s="95" t="s">
        <v>64</v>
      </c>
      <c r="AL101" s="95" t="s">
        <v>64</v>
      </c>
      <c r="AM101" s="95" t="s">
        <v>64</v>
      </c>
      <c r="AN101" s="95" t="s">
        <v>95</v>
      </c>
      <c r="AO101" s="100">
        <f t="shared" si="8"/>
        <v>46037</v>
      </c>
      <c r="AP101" s="95" t="s">
        <v>64</v>
      </c>
      <c r="AQ101" s="95" t="s">
        <v>64</v>
      </c>
      <c r="AR101" s="100">
        <v>46038</v>
      </c>
      <c r="AS101" s="86" t="s">
        <v>844</v>
      </c>
      <c r="AT101" s="92" t="str">
        <f t="shared" si="6"/>
        <v>15/07/2026</v>
      </c>
      <c r="AU101" s="94" t="s">
        <v>68</v>
      </c>
      <c r="AV101" s="95" t="s">
        <v>64</v>
      </c>
      <c r="AW101" s="95" t="s">
        <v>701</v>
      </c>
      <c r="AX101" s="77" t="s">
        <v>138</v>
      </c>
      <c r="AY101" s="95" t="s">
        <v>71</v>
      </c>
      <c r="AZ101" s="102" t="s">
        <v>879</v>
      </c>
      <c r="BA101" s="95" t="s">
        <v>64</v>
      </c>
      <c r="BB101" s="95"/>
      <c r="BC101" s="95" t="s">
        <v>71</v>
      </c>
      <c r="BD101" s="95" t="s">
        <v>128</v>
      </c>
    </row>
    <row r="102" spans="1:57" ht="409.5" x14ac:dyDescent="0.25">
      <c r="A102" s="95" t="s">
        <v>410</v>
      </c>
      <c r="B102" s="95">
        <v>2026</v>
      </c>
      <c r="C102" s="98" t="s">
        <v>880</v>
      </c>
      <c r="D102" s="86" t="s">
        <v>54</v>
      </c>
      <c r="E102" s="101" t="s">
        <v>880</v>
      </c>
      <c r="F102" s="95" t="s">
        <v>130</v>
      </c>
      <c r="G102" s="78">
        <v>46037</v>
      </c>
      <c r="H102" s="86" t="s">
        <v>881</v>
      </c>
      <c r="I102" s="86" t="s">
        <v>132</v>
      </c>
      <c r="J102" s="86">
        <v>1020824893</v>
      </c>
      <c r="K102" s="86" t="s">
        <v>64</v>
      </c>
      <c r="L102" s="86" t="s">
        <v>64</v>
      </c>
      <c r="M102" s="86" t="s">
        <v>142</v>
      </c>
      <c r="N102" s="86" t="s">
        <v>210</v>
      </c>
      <c r="O102" s="95" t="s">
        <v>882</v>
      </c>
      <c r="P102" s="65">
        <v>53500000</v>
      </c>
      <c r="Q102" s="90">
        <v>10</v>
      </c>
      <c r="R102" s="193" t="s">
        <v>883</v>
      </c>
      <c r="S102" s="97" t="s">
        <v>64</v>
      </c>
      <c r="T102" s="97" t="s">
        <v>884</v>
      </c>
      <c r="U102" s="95" t="s">
        <v>841</v>
      </c>
      <c r="V102" s="98" t="s">
        <v>885</v>
      </c>
      <c r="W102" s="95" t="s">
        <v>886</v>
      </c>
      <c r="X102" s="95" t="s">
        <v>237</v>
      </c>
      <c r="Y102" s="95" t="s">
        <v>64</v>
      </c>
      <c r="Z102" s="95" t="s">
        <v>64</v>
      </c>
      <c r="AA102" s="93">
        <v>0</v>
      </c>
      <c r="AB102" s="65">
        <f t="shared" si="9"/>
        <v>53500000</v>
      </c>
      <c r="AC102" s="99" t="s">
        <v>64</v>
      </c>
      <c r="AD102" s="95" t="s">
        <v>64</v>
      </c>
      <c r="AE102" s="95" t="s">
        <v>64</v>
      </c>
      <c r="AF102" s="95" t="s">
        <v>64</v>
      </c>
      <c r="AG102" s="95" t="s">
        <v>64</v>
      </c>
      <c r="AH102" s="95" t="s">
        <v>64</v>
      </c>
      <c r="AI102" s="95" t="s">
        <v>64</v>
      </c>
      <c r="AJ102" s="95" t="s">
        <v>64</v>
      </c>
      <c r="AK102" s="95" t="s">
        <v>64</v>
      </c>
      <c r="AL102" s="95" t="s">
        <v>64</v>
      </c>
      <c r="AM102" s="95" t="s">
        <v>64</v>
      </c>
      <c r="AN102" s="95" t="s">
        <v>95</v>
      </c>
      <c r="AO102" s="100">
        <f t="shared" si="8"/>
        <v>46037</v>
      </c>
      <c r="AP102" s="95" t="s">
        <v>64</v>
      </c>
      <c r="AQ102" s="95" t="s">
        <v>64</v>
      </c>
      <c r="AR102" s="100">
        <v>46038</v>
      </c>
      <c r="AS102" s="86" t="s">
        <v>792</v>
      </c>
      <c r="AT102" s="92" t="str">
        <f t="shared" si="6"/>
        <v>15/11/2026</v>
      </c>
      <c r="AU102" s="94" t="s">
        <v>68</v>
      </c>
      <c r="AV102" s="95" t="s">
        <v>64</v>
      </c>
      <c r="AW102" s="95" t="s">
        <v>701</v>
      </c>
      <c r="AX102" s="77" t="s">
        <v>138</v>
      </c>
      <c r="AY102" s="95" t="s">
        <v>71</v>
      </c>
      <c r="AZ102" s="115" t="s">
        <v>887</v>
      </c>
      <c r="BA102" s="95" t="s">
        <v>64</v>
      </c>
      <c r="BB102" s="95"/>
      <c r="BC102" s="95" t="s">
        <v>71</v>
      </c>
      <c r="BD102" s="95" t="s">
        <v>128</v>
      </c>
    </row>
    <row r="103" spans="1:57" ht="299.25" x14ac:dyDescent="0.25">
      <c r="A103" s="95" t="s">
        <v>197</v>
      </c>
      <c r="B103" s="95">
        <v>2026</v>
      </c>
      <c r="C103" s="98" t="s">
        <v>888</v>
      </c>
      <c r="D103" s="86" t="s">
        <v>54</v>
      </c>
      <c r="E103" s="101" t="s">
        <v>888</v>
      </c>
      <c r="F103" s="95" t="s">
        <v>130</v>
      </c>
      <c r="G103" s="78">
        <v>46037</v>
      </c>
      <c r="H103" s="86" t="s">
        <v>889</v>
      </c>
      <c r="I103" s="86" t="s">
        <v>132</v>
      </c>
      <c r="J103" s="86">
        <v>11386374</v>
      </c>
      <c r="K103" s="86" t="s">
        <v>64</v>
      </c>
      <c r="L103" s="86" t="s">
        <v>64</v>
      </c>
      <c r="M103" s="86" t="s">
        <v>142</v>
      </c>
      <c r="N103" s="86" t="s">
        <v>133</v>
      </c>
      <c r="O103" s="95" t="s">
        <v>890</v>
      </c>
      <c r="P103" s="65">
        <v>78890790</v>
      </c>
      <c r="Q103" s="90">
        <v>11</v>
      </c>
      <c r="R103" s="65">
        <v>7171890</v>
      </c>
      <c r="S103" s="97" t="s">
        <v>64</v>
      </c>
      <c r="T103" s="97" t="s">
        <v>64</v>
      </c>
      <c r="U103" s="95" t="s">
        <v>891</v>
      </c>
      <c r="V103" s="98" t="s">
        <v>892</v>
      </c>
      <c r="W103" s="95" t="s">
        <v>64</v>
      </c>
      <c r="X103" s="95" t="s">
        <v>67</v>
      </c>
      <c r="Y103" s="95" t="s">
        <v>64</v>
      </c>
      <c r="Z103" s="95" t="s">
        <v>64</v>
      </c>
      <c r="AA103" s="93">
        <v>0</v>
      </c>
      <c r="AB103" s="65">
        <f t="shared" si="9"/>
        <v>78890790</v>
      </c>
      <c r="AC103" s="99" t="s">
        <v>64</v>
      </c>
      <c r="AD103" s="95" t="s">
        <v>64</v>
      </c>
      <c r="AE103" s="95" t="s">
        <v>64</v>
      </c>
      <c r="AF103" s="95" t="s">
        <v>64</v>
      </c>
      <c r="AG103" s="95" t="s">
        <v>64</v>
      </c>
      <c r="AH103" s="95" t="s">
        <v>64</v>
      </c>
      <c r="AI103" s="95" t="s">
        <v>64</v>
      </c>
      <c r="AJ103" s="95" t="s">
        <v>64</v>
      </c>
      <c r="AK103" s="95" t="s">
        <v>64</v>
      </c>
      <c r="AL103" s="95" t="s">
        <v>64</v>
      </c>
      <c r="AM103" s="95" t="s">
        <v>64</v>
      </c>
      <c r="AN103" s="95" t="s">
        <v>95</v>
      </c>
      <c r="AO103" s="100">
        <f t="shared" si="8"/>
        <v>46037</v>
      </c>
      <c r="AP103" s="95" t="s">
        <v>64</v>
      </c>
      <c r="AQ103" s="95" t="s">
        <v>64</v>
      </c>
      <c r="AR103" s="100">
        <v>46037</v>
      </c>
      <c r="AS103" s="86" t="s">
        <v>709</v>
      </c>
      <c r="AT103" s="92" t="str">
        <f t="shared" si="6"/>
        <v>14/12/2026</v>
      </c>
      <c r="AU103" s="94" t="s">
        <v>68</v>
      </c>
      <c r="AV103" s="95" t="s">
        <v>64</v>
      </c>
      <c r="AW103" s="95" t="s">
        <v>569</v>
      </c>
      <c r="AX103" s="95" t="s">
        <v>570</v>
      </c>
      <c r="AY103" s="95" t="s">
        <v>71</v>
      </c>
      <c r="AZ103" s="102" t="s">
        <v>893</v>
      </c>
      <c r="BA103" s="95" t="s">
        <v>64</v>
      </c>
      <c r="BB103" s="95"/>
      <c r="BC103" s="95" t="s">
        <v>71</v>
      </c>
      <c r="BD103" s="95" t="s">
        <v>73</v>
      </c>
    </row>
    <row r="104" spans="1:57" ht="199.5" x14ac:dyDescent="0.25">
      <c r="A104" s="95" t="s">
        <v>150</v>
      </c>
      <c r="B104" s="95">
        <v>2026</v>
      </c>
      <c r="C104" s="98" t="s">
        <v>894</v>
      </c>
      <c r="D104" s="86" t="s">
        <v>54</v>
      </c>
      <c r="E104" s="101" t="s">
        <v>894</v>
      </c>
      <c r="F104" s="95" t="s">
        <v>130</v>
      </c>
      <c r="G104" s="78">
        <v>46037</v>
      </c>
      <c r="H104" s="86" t="s">
        <v>895</v>
      </c>
      <c r="I104" s="86" t="s">
        <v>132</v>
      </c>
      <c r="J104" s="86">
        <v>1003475583</v>
      </c>
      <c r="K104" s="86" t="s">
        <v>64</v>
      </c>
      <c r="L104" s="86" t="s">
        <v>64</v>
      </c>
      <c r="M104" s="86" t="s">
        <v>142</v>
      </c>
      <c r="N104" s="86" t="s">
        <v>176</v>
      </c>
      <c r="O104" s="95" t="s">
        <v>896</v>
      </c>
      <c r="P104" s="65">
        <v>50798250</v>
      </c>
      <c r="Q104" s="90">
        <v>10</v>
      </c>
      <c r="R104" s="65">
        <v>5079825</v>
      </c>
      <c r="S104" s="97" t="s">
        <v>64</v>
      </c>
      <c r="T104" s="97" t="s">
        <v>64</v>
      </c>
      <c r="U104" s="95" t="s">
        <v>897</v>
      </c>
      <c r="V104" s="98" t="s">
        <v>898</v>
      </c>
      <c r="W104" s="95" t="s">
        <v>64</v>
      </c>
      <c r="X104" s="95" t="s">
        <v>67</v>
      </c>
      <c r="Y104" s="95" t="s">
        <v>64</v>
      </c>
      <c r="Z104" s="95" t="s">
        <v>64</v>
      </c>
      <c r="AA104" s="93">
        <v>0</v>
      </c>
      <c r="AB104" s="65">
        <f t="shared" si="9"/>
        <v>50798250</v>
      </c>
      <c r="AC104" s="99" t="s">
        <v>64</v>
      </c>
      <c r="AD104" s="95" t="s">
        <v>64</v>
      </c>
      <c r="AE104" s="95" t="s">
        <v>64</v>
      </c>
      <c r="AF104" s="95" t="s">
        <v>64</v>
      </c>
      <c r="AG104" s="95" t="s">
        <v>64</v>
      </c>
      <c r="AH104" s="95" t="s">
        <v>64</v>
      </c>
      <c r="AI104" s="95" t="s">
        <v>64</v>
      </c>
      <c r="AJ104" s="95" t="s">
        <v>64</v>
      </c>
      <c r="AK104" s="95" t="s">
        <v>64</v>
      </c>
      <c r="AL104" s="95" t="s">
        <v>64</v>
      </c>
      <c r="AM104" s="95" t="s">
        <v>64</v>
      </c>
      <c r="AN104" s="95" t="s">
        <v>95</v>
      </c>
      <c r="AO104" s="100">
        <f t="shared" si="8"/>
        <v>46037</v>
      </c>
      <c r="AP104" s="95" t="s">
        <v>64</v>
      </c>
      <c r="AQ104" s="95" t="s">
        <v>64</v>
      </c>
      <c r="AR104" s="100">
        <v>46038</v>
      </c>
      <c r="AS104" s="86" t="s">
        <v>792</v>
      </c>
      <c r="AT104" s="92" t="str">
        <f t="shared" si="6"/>
        <v>15/11/2026</v>
      </c>
      <c r="AU104" s="94" t="s">
        <v>68</v>
      </c>
      <c r="AV104" s="95" t="s">
        <v>64</v>
      </c>
      <c r="AW104" s="95" t="s">
        <v>701</v>
      </c>
      <c r="AX104" s="77" t="s">
        <v>138</v>
      </c>
      <c r="AY104" s="95" t="s">
        <v>71</v>
      </c>
      <c r="AZ104" s="102" t="s">
        <v>899</v>
      </c>
      <c r="BA104" s="95" t="s">
        <v>64</v>
      </c>
      <c r="BB104" s="95"/>
      <c r="BC104" s="95" t="s">
        <v>71</v>
      </c>
      <c r="BD104" s="95" t="s">
        <v>73</v>
      </c>
    </row>
    <row r="105" spans="1:57" ht="199.5" x14ac:dyDescent="0.25">
      <c r="A105" s="95" t="s">
        <v>150</v>
      </c>
      <c r="B105" s="95">
        <v>2026</v>
      </c>
      <c r="C105" s="98" t="s">
        <v>900</v>
      </c>
      <c r="D105" s="86" t="s">
        <v>54</v>
      </c>
      <c r="E105" s="101" t="s">
        <v>900</v>
      </c>
      <c r="F105" s="95" t="s">
        <v>130</v>
      </c>
      <c r="G105" s="78">
        <v>46038</v>
      </c>
      <c r="H105" s="104" t="s">
        <v>901</v>
      </c>
      <c r="I105" s="86" t="s">
        <v>132</v>
      </c>
      <c r="J105" s="86">
        <v>79285718</v>
      </c>
      <c r="K105" s="86" t="s">
        <v>64</v>
      </c>
      <c r="L105" s="86" t="s">
        <v>64</v>
      </c>
      <c r="M105" s="86" t="s">
        <v>142</v>
      </c>
      <c r="N105" s="86" t="s">
        <v>176</v>
      </c>
      <c r="O105" s="95" t="s">
        <v>902</v>
      </c>
      <c r="P105" s="65">
        <v>51204636</v>
      </c>
      <c r="Q105" s="90">
        <v>10</v>
      </c>
      <c r="R105" s="65">
        <v>5120463</v>
      </c>
      <c r="S105" s="97" t="s">
        <v>64</v>
      </c>
      <c r="T105" s="97" t="s">
        <v>64</v>
      </c>
      <c r="U105" s="95" t="s">
        <v>903</v>
      </c>
      <c r="V105" s="98" t="s">
        <v>904</v>
      </c>
      <c r="W105" s="95" t="s">
        <v>64</v>
      </c>
      <c r="X105" s="95" t="s">
        <v>67</v>
      </c>
      <c r="Y105" s="95" t="s">
        <v>64</v>
      </c>
      <c r="Z105" s="95" t="s">
        <v>64</v>
      </c>
      <c r="AA105" s="93">
        <v>0</v>
      </c>
      <c r="AB105" s="65">
        <f t="shared" si="9"/>
        <v>51204636</v>
      </c>
      <c r="AC105" s="99" t="s">
        <v>64</v>
      </c>
      <c r="AD105" s="95" t="s">
        <v>64</v>
      </c>
      <c r="AE105" s="95" t="s">
        <v>64</v>
      </c>
      <c r="AF105" s="95" t="s">
        <v>64</v>
      </c>
      <c r="AG105" s="95" t="s">
        <v>64</v>
      </c>
      <c r="AH105" s="95" t="s">
        <v>64</v>
      </c>
      <c r="AI105" s="95" t="s">
        <v>64</v>
      </c>
      <c r="AJ105" s="95" t="s">
        <v>64</v>
      </c>
      <c r="AK105" s="95" t="s">
        <v>64</v>
      </c>
      <c r="AL105" s="95" t="s">
        <v>64</v>
      </c>
      <c r="AM105" s="95" t="s">
        <v>64</v>
      </c>
      <c r="AN105" s="95" t="s">
        <v>95</v>
      </c>
      <c r="AO105" s="100">
        <f t="shared" si="8"/>
        <v>46038</v>
      </c>
      <c r="AP105" s="95" t="s">
        <v>64</v>
      </c>
      <c r="AQ105" s="95" t="s">
        <v>64</v>
      </c>
      <c r="AR105" s="100">
        <v>46039</v>
      </c>
      <c r="AS105" s="86" t="s">
        <v>905</v>
      </c>
      <c r="AT105" s="92" t="str">
        <f t="shared" si="6"/>
        <v>16/11/2026</v>
      </c>
      <c r="AU105" s="94" t="s">
        <v>68</v>
      </c>
      <c r="AV105" s="95" t="s">
        <v>64</v>
      </c>
      <c r="AW105" s="95" t="s">
        <v>701</v>
      </c>
      <c r="AX105" s="77" t="s">
        <v>138</v>
      </c>
      <c r="AY105" s="95" t="s">
        <v>71</v>
      </c>
      <c r="AZ105" s="102" t="s">
        <v>906</v>
      </c>
      <c r="BA105" s="95" t="s">
        <v>64</v>
      </c>
      <c r="BB105" s="95"/>
      <c r="BC105" s="95" t="s">
        <v>71</v>
      </c>
      <c r="BD105" s="95" t="s">
        <v>73</v>
      </c>
    </row>
    <row r="106" spans="1:57" ht="409.5" x14ac:dyDescent="0.25">
      <c r="A106" s="95" t="s">
        <v>150</v>
      </c>
      <c r="B106" s="95">
        <v>2026</v>
      </c>
      <c r="C106" s="98" t="s">
        <v>907</v>
      </c>
      <c r="D106" s="86" t="s">
        <v>54</v>
      </c>
      <c r="E106" s="101" t="s">
        <v>907</v>
      </c>
      <c r="F106" s="95" t="s">
        <v>130</v>
      </c>
      <c r="G106" s="78">
        <v>46037</v>
      </c>
      <c r="H106" s="86" t="s">
        <v>908</v>
      </c>
      <c r="I106" s="86" t="s">
        <v>132</v>
      </c>
      <c r="J106" s="86">
        <v>1000940712</v>
      </c>
      <c r="K106" s="86" t="s">
        <v>64</v>
      </c>
      <c r="L106" s="86" t="s">
        <v>64</v>
      </c>
      <c r="M106" s="107" t="s">
        <v>142</v>
      </c>
      <c r="N106" s="86" t="s">
        <v>909</v>
      </c>
      <c r="O106" s="95" t="s">
        <v>910</v>
      </c>
      <c r="P106" s="65">
        <v>42896300</v>
      </c>
      <c r="Q106" s="90">
        <v>10</v>
      </c>
      <c r="R106" s="65">
        <v>4289630</v>
      </c>
      <c r="S106" s="97" t="s">
        <v>64</v>
      </c>
      <c r="T106" s="97" t="s">
        <v>64</v>
      </c>
      <c r="U106" s="95" t="s">
        <v>832</v>
      </c>
      <c r="V106" s="98" t="s">
        <v>911</v>
      </c>
      <c r="W106" s="95" t="s">
        <v>912</v>
      </c>
      <c r="X106" s="95" t="s">
        <v>237</v>
      </c>
      <c r="Y106" s="95" t="s">
        <v>64</v>
      </c>
      <c r="Z106" s="95" t="s">
        <v>64</v>
      </c>
      <c r="AA106" s="93">
        <v>0</v>
      </c>
      <c r="AB106" s="65">
        <f t="shared" si="9"/>
        <v>42896300</v>
      </c>
      <c r="AC106" s="99" t="s">
        <v>64</v>
      </c>
      <c r="AD106" s="95" t="s">
        <v>64</v>
      </c>
      <c r="AE106" s="95" t="s">
        <v>64</v>
      </c>
      <c r="AF106" s="95" t="s">
        <v>64</v>
      </c>
      <c r="AG106" s="95" t="s">
        <v>64</v>
      </c>
      <c r="AH106" s="95" t="s">
        <v>64</v>
      </c>
      <c r="AI106" s="95" t="s">
        <v>64</v>
      </c>
      <c r="AJ106" s="95" t="s">
        <v>64</v>
      </c>
      <c r="AK106" s="95" t="s">
        <v>64</v>
      </c>
      <c r="AL106" s="95" t="s">
        <v>64</v>
      </c>
      <c r="AM106" s="95" t="s">
        <v>64</v>
      </c>
      <c r="AN106" s="95" t="s">
        <v>95</v>
      </c>
      <c r="AO106" s="100">
        <f t="shared" si="8"/>
        <v>46037</v>
      </c>
      <c r="AP106" s="95" t="s">
        <v>64</v>
      </c>
      <c r="AQ106" s="95" t="s">
        <v>64</v>
      </c>
      <c r="AR106" s="100">
        <v>46038</v>
      </c>
      <c r="AS106" s="86" t="s">
        <v>792</v>
      </c>
      <c r="AT106" s="92" t="str">
        <f t="shared" si="6"/>
        <v>15/11/2026</v>
      </c>
      <c r="AU106" s="94" t="s">
        <v>68</v>
      </c>
      <c r="AV106" s="95" t="s">
        <v>64</v>
      </c>
      <c r="AW106" s="95" t="s">
        <v>69</v>
      </c>
      <c r="AX106" s="95" t="s">
        <v>70</v>
      </c>
      <c r="AY106" s="95" t="s">
        <v>71</v>
      </c>
      <c r="AZ106" s="102" t="s">
        <v>913</v>
      </c>
      <c r="BA106" s="95" t="s">
        <v>64</v>
      </c>
      <c r="BB106" s="95"/>
      <c r="BC106" s="95" t="s">
        <v>71</v>
      </c>
      <c r="BD106" s="95" t="s">
        <v>128</v>
      </c>
    </row>
    <row r="107" spans="1:57" s="420" customFormat="1" ht="299.25" x14ac:dyDescent="0.25">
      <c r="A107" s="409" t="s">
        <v>359</v>
      </c>
      <c r="B107" s="409">
        <v>2026</v>
      </c>
      <c r="C107" s="415" t="s">
        <v>914</v>
      </c>
      <c r="D107" s="409" t="s">
        <v>54</v>
      </c>
      <c r="E107" s="410" t="s">
        <v>914</v>
      </c>
      <c r="F107" s="409" t="s">
        <v>130</v>
      </c>
      <c r="G107" s="425">
        <v>46037</v>
      </c>
      <c r="H107" s="409" t="s">
        <v>915</v>
      </c>
      <c r="I107" s="415" t="s">
        <v>201</v>
      </c>
      <c r="J107" s="409">
        <v>1072431533</v>
      </c>
      <c r="K107" s="86" t="s">
        <v>64</v>
      </c>
      <c r="L107" s="86" t="s">
        <v>64</v>
      </c>
      <c r="M107" s="86" t="s">
        <v>142</v>
      </c>
      <c r="N107" s="86" t="s">
        <v>916</v>
      </c>
      <c r="O107" s="409" t="s">
        <v>839</v>
      </c>
      <c r="P107" s="412">
        <v>39000000</v>
      </c>
      <c r="Q107" s="413">
        <v>6</v>
      </c>
      <c r="R107" s="412">
        <v>6500000</v>
      </c>
      <c r="S107" s="414" t="s">
        <v>64</v>
      </c>
      <c r="T107" s="414" t="s">
        <v>64</v>
      </c>
      <c r="U107" s="409" t="s">
        <v>841</v>
      </c>
      <c r="V107" s="415" t="s">
        <v>917</v>
      </c>
      <c r="W107" s="409" t="s">
        <v>918</v>
      </c>
      <c r="X107" s="409" t="s">
        <v>237</v>
      </c>
      <c r="Y107" s="409">
        <v>1</v>
      </c>
      <c r="Z107" s="409" t="s">
        <v>919</v>
      </c>
      <c r="AA107" s="423">
        <v>9966666.6699999999</v>
      </c>
      <c r="AB107" s="412">
        <f t="shared" si="9"/>
        <v>48966666.670000002</v>
      </c>
      <c r="AC107" s="416" t="s">
        <v>64</v>
      </c>
      <c r="AD107" s="409">
        <v>1</v>
      </c>
      <c r="AE107" s="409" t="s">
        <v>919</v>
      </c>
      <c r="AF107" s="409">
        <v>46</v>
      </c>
      <c r="AG107" s="409" t="s">
        <v>64</v>
      </c>
      <c r="AH107" s="409" t="s">
        <v>64</v>
      </c>
      <c r="AI107" s="409" t="s">
        <v>64</v>
      </c>
      <c r="AJ107" s="409" t="s">
        <v>64</v>
      </c>
      <c r="AK107" s="409">
        <v>1</v>
      </c>
      <c r="AL107" s="409" t="s">
        <v>919</v>
      </c>
      <c r="AM107" s="409" t="s">
        <v>920</v>
      </c>
      <c r="AN107" s="409" t="s">
        <v>95</v>
      </c>
      <c r="AO107" s="411">
        <f t="shared" si="8"/>
        <v>46037</v>
      </c>
      <c r="AP107" s="409" t="s">
        <v>64</v>
      </c>
      <c r="AQ107" s="409" t="s">
        <v>64</v>
      </c>
      <c r="AR107" s="411">
        <v>46038</v>
      </c>
      <c r="AS107" s="409" t="s">
        <v>844</v>
      </c>
      <c r="AT107" s="411" t="e">
        <f t="shared" si="6"/>
        <v>#VALUE!</v>
      </c>
      <c r="AU107" s="417" t="s">
        <v>68</v>
      </c>
      <c r="AV107" s="409" t="s">
        <v>64</v>
      </c>
      <c r="AW107" s="409" t="s">
        <v>701</v>
      </c>
      <c r="AX107" s="427" t="s">
        <v>138</v>
      </c>
      <c r="AY107" s="409" t="s">
        <v>71</v>
      </c>
      <c r="AZ107" s="418" t="s">
        <v>921</v>
      </c>
      <c r="BA107" s="409" t="s">
        <v>64</v>
      </c>
      <c r="BB107" s="409"/>
      <c r="BC107" s="409" t="s">
        <v>71</v>
      </c>
      <c r="BD107" s="409" t="s">
        <v>128</v>
      </c>
      <c r="BE107" s="419"/>
    </row>
    <row r="108" spans="1:57" ht="356.25" x14ac:dyDescent="0.25">
      <c r="A108" s="95" t="s">
        <v>922</v>
      </c>
      <c r="B108" s="95">
        <v>2026</v>
      </c>
      <c r="C108" s="98" t="s">
        <v>923</v>
      </c>
      <c r="D108" s="86" t="s">
        <v>54</v>
      </c>
      <c r="E108" s="101" t="s">
        <v>923</v>
      </c>
      <c r="F108" s="95" t="s">
        <v>130</v>
      </c>
      <c r="G108" s="78">
        <v>46037</v>
      </c>
      <c r="H108" s="86" t="s">
        <v>924</v>
      </c>
      <c r="I108" s="86" t="s">
        <v>132</v>
      </c>
      <c r="J108" s="86">
        <v>1010213388</v>
      </c>
      <c r="K108" s="86" t="s">
        <v>64</v>
      </c>
      <c r="L108" s="86" t="s">
        <v>64</v>
      </c>
      <c r="M108" s="86" t="s">
        <v>142</v>
      </c>
      <c r="N108" s="86" t="s">
        <v>601</v>
      </c>
      <c r="O108" s="95" t="s">
        <v>925</v>
      </c>
      <c r="P108" s="65">
        <v>72100000</v>
      </c>
      <c r="Q108" s="90">
        <v>10</v>
      </c>
      <c r="R108" s="193" t="s">
        <v>926</v>
      </c>
      <c r="S108" s="97" t="s">
        <v>64</v>
      </c>
      <c r="T108" s="95" t="s">
        <v>927</v>
      </c>
      <c r="U108" s="1" t="s">
        <v>928</v>
      </c>
      <c r="V108" s="98" t="s">
        <v>929</v>
      </c>
      <c r="W108" s="95" t="s">
        <v>930</v>
      </c>
      <c r="X108" s="95" t="s">
        <v>237</v>
      </c>
      <c r="Y108" s="95" t="s">
        <v>64</v>
      </c>
      <c r="Z108" s="95" t="s">
        <v>64</v>
      </c>
      <c r="AA108" s="93">
        <v>0</v>
      </c>
      <c r="AB108" s="65">
        <f t="shared" si="9"/>
        <v>72100000</v>
      </c>
      <c r="AC108" s="99" t="s">
        <v>64</v>
      </c>
      <c r="AD108" s="95" t="s">
        <v>64</v>
      </c>
      <c r="AE108" s="95" t="s">
        <v>64</v>
      </c>
      <c r="AF108" s="95" t="s">
        <v>64</v>
      </c>
      <c r="AG108" s="95" t="s">
        <v>64</v>
      </c>
      <c r="AH108" s="95" t="s">
        <v>64</v>
      </c>
      <c r="AI108" s="95" t="s">
        <v>64</v>
      </c>
      <c r="AJ108" s="95" t="s">
        <v>64</v>
      </c>
      <c r="AK108" s="95" t="s">
        <v>64</v>
      </c>
      <c r="AL108" s="95" t="s">
        <v>64</v>
      </c>
      <c r="AM108" s="95" t="s">
        <v>64</v>
      </c>
      <c r="AN108" s="95" t="s">
        <v>95</v>
      </c>
      <c r="AO108" s="100">
        <f t="shared" si="8"/>
        <v>46037</v>
      </c>
      <c r="AP108" s="95" t="s">
        <v>64</v>
      </c>
      <c r="AQ108" s="95" t="s">
        <v>64</v>
      </c>
      <c r="AR108" s="100">
        <v>46038</v>
      </c>
      <c r="AS108" s="86" t="s">
        <v>792</v>
      </c>
      <c r="AT108" s="92" t="str">
        <f t="shared" si="6"/>
        <v>15/11/2026</v>
      </c>
      <c r="AU108" s="94" t="s">
        <v>68</v>
      </c>
      <c r="AV108" s="95" t="s">
        <v>64</v>
      </c>
      <c r="AW108" s="95" t="s">
        <v>349</v>
      </c>
      <c r="AX108" s="77" t="s">
        <v>138</v>
      </c>
      <c r="AY108" s="95" t="s">
        <v>71</v>
      </c>
      <c r="AZ108" s="102" t="s">
        <v>931</v>
      </c>
      <c r="BA108" s="95" t="s">
        <v>64</v>
      </c>
      <c r="BB108" s="95"/>
      <c r="BC108" s="95" t="s">
        <v>71</v>
      </c>
      <c r="BD108" s="95" t="s">
        <v>128</v>
      </c>
    </row>
    <row r="109" spans="1:57" ht="285" x14ac:dyDescent="0.25">
      <c r="A109" s="95" t="s">
        <v>922</v>
      </c>
      <c r="B109" s="95">
        <v>2026</v>
      </c>
      <c r="C109" s="98" t="s">
        <v>932</v>
      </c>
      <c r="D109" s="86" t="s">
        <v>54</v>
      </c>
      <c r="E109" s="101" t="s">
        <v>932</v>
      </c>
      <c r="F109" s="95" t="s">
        <v>130</v>
      </c>
      <c r="G109" s="78">
        <v>46037</v>
      </c>
      <c r="H109" s="86" t="s">
        <v>933</v>
      </c>
      <c r="I109" s="86" t="s">
        <v>132</v>
      </c>
      <c r="J109" s="86">
        <v>11365621</v>
      </c>
      <c r="K109" s="86" t="s">
        <v>64</v>
      </c>
      <c r="L109" s="86" t="s">
        <v>64</v>
      </c>
      <c r="M109" s="86" t="s">
        <v>142</v>
      </c>
      <c r="N109" s="86" t="s">
        <v>934</v>
      </c>
      <c r="O109" s="95" t="s">
        <v>935</v>
      </c>
      <c r="P109" s="65">
        <v>72000000</v>
      </c>
      <c r="Q109" s="90">
        <v>9</v>
      </c>
      <c r="R109" s="65">
        <v>8000000</v>
      </c>
      <c r="S109" s="97" t="s">
        <v>64</v>
      </c>
      <c r="T109" s="97" t="s">
        <v>64</v>
      </c>
      <c r="U109" s="70" t="s">
        <v>928</v>
      </c>
      <c r="V109" s="73" t="s">
        <v>936</v>
      </c>
      <c r="W109" s="70" t="s">
        <v>937</v>
      </c>
      <c r="X109" s="95" t="s">
        <v>237</v>
      </c>
      <c r="Y109" s="95" t="s">
        <v>64</v>
      </c>
      <c r="Z109" s="95" t="s">
        <v>64</v>
      </c>
      <c r="AA109" s="93">
        <v>0</v>
      </c>
      <c r="AB109" s="65">
        <f t="shared" si="9"/>
        <v>72000000</v>
      </c>
      <c r="AC109" s="99" t="s">
        <v>64</v>
      </c>
      <c r="AD109" s="95" t="s">
        <v>64</v>
      </c>
      <c r="AE109" s="95" t="s">
        <v>64</v>
      </c>
      <c r="AF109" s="95" t="s">
        <v>64</v>
      </c>
      <c r="AG109" s="95" t="s">
        <v>64</v>
      </c>
      <c r="AH109" s="95" t="s">
        <v>64</v>
      </c>
      <c r="AI109" s="95" t="s">
        <v>64</v>
      </c>
      <c r="AJ109" s="95" t="s">
        <v>64</v>
      </c>
      <c r="AK109" s="95" t="s">
        <v>64</v>
      </c>
      <c r="AL109" s="95" t="s">
        <v>64</v>
      </c>
      <c r="AM109" s="95" t="s">
        <v>64</v>
      </c>
      <c r="AN109" s="95" t="s">
        <v>95</v>
      </c>
      <c r="AO109" s="100">
        <f t="shared" si="8"/>
        <v>46037</v>
      </c>
      <c r="AP109" s="95" t="s">
        <v>64</v>
      </c>
      <c r="AQ109" s="95" t="s">
        <v>64</v>
      </c>
      <c r="AR109" s="100">
        <v>46041</v>
      </c>
      <c r="AS109" s="86" t="s">
        <v>693</v>
      </c>
      <c r="AT109" s="92" t="str">
        <f t="shared" si="6"/>
        <v>18/10/2026</v>
      </c>
      <c r="AU109" s="94" t="s">
        <v>68</v>
      </c>
      <c r="AV109" s="95" t="s">
        <v>64</v>
      </c>
      <c r="AW109" s="95" t="s">
        <v>349</v>
      </c>
      <c r="AX109" s="77" t="s">
        <v>138</v>
      </c>
      <c r="AY109" s="95" t="s">
        <v>71</v>
      </c>
      <c r="AZ109" s="102" t="s">
        <v>938</v>
      </c>
      <c r="BA109" s="95" t="s">
        <v>64</v>
      </c>
      <c r="BB109" s="95"/>
      <c r="BC109" s="95" t="s">
        <v>71</v>
      </c>
      <c r="BD109" s="95" t="s">
        <v>128</v>
      </c>
    </row>
    <row r="110" spans="1:57" ht="228" x14ac:dyDescent="0.25">
      <c r="A110" s="95" t="s">
        <v>922</v>
      </c>
      <c r="B110" s="95">
        <v>2026</v>
      </c>
      <c r="C110" s="98" t="s">
        <v>939</v>
      </c>
      <c r="D110" s="86" t="s">
        <v>54</v>
      </c>
      <c r="E110" s="101" t="s">
        <v>939</v>
      </c>
      <c r="F110" s="95" t="s">
        <v>130</v>
      </c>
      <c r="G110" s="78">
        <v>46041</v>
      </c>
      <c r="H110" s="86" t="s">
        <v>940</v>
      </c>
      <c r="I110" s="87" t="s">
        <v>201</v>
      </c>
      <c r="J110" s="86">
        <v>130709143</v>
      </c>
      <c r="K110" s="86" t="s">
        <v>64</v>
      </c>
      <c r="L110" s="86" t="s">
        <v>64</v>
      </c>
      <c r="M110" s="86" t="s">
        <v>142</v>
      </c>
      <c r="N110" s="86" t="s">
        <v>941</v>
      </c>
      <c r="O110" s="95" t="s">
        <v>942</v>
      </c>
      <c r="P110" s="65">
        <v>61800000</v>
      </c>
      <c r="Q110" s="90">
        <v>10</v>
      </c>
      <c r="R110" s="65">
        <v>6180000</v>
      </c>
      <c r="S110" s="97" t="s">
        <v>64</v>
      </c>
      <c r="T110" s="230" t="s">
        <v>64</v>
      </c>
      <c r="U110" s="217" t="s">
        <v>943</v>
      </c>
      <c r="V110" s="235" t="s">
        <v>944</v>
      </c>
      <c r="W110" s="216" t="s">
        <v>945</v>
      </c>
      <c r="X110" s="173" t="s">
        <v>125</v>
      </c>
      <c r="Y110" s="95" t="s">
        <v>64</v>
      </c>
      <c r="Z110" s="95" t="s">
        <v>64</v>
      </c>
      <c r="AA110" s="93">
        <v>0</v>
      </c>
      <c r="AB110" s="65">
        <f t="shared" si="9"/>
        <v>61800000</v>
      </c>
      <c r="AC110" s="99" t="s">
        <v>64</v>
      </c>
      <c r="AD110" s="95" t="s">
        <v>64</v>
      </c>
      <c r="AE110" s="95" t="s">
        <v>64</v>
      </c>
      <c r="AF110" s="95" t="s">
        <v>64</v>
      </c>
      <c r="AG110" s="95" t="s">
        <v>64</v>
      </c>
      <c r="AH110" s="95" t="s">
        <v>64</v>
      </c>
      <c r="AI110" s="95" t="s">
        <v>64</v>
      </c>
      <c r="AJ110" s="95" t="s">
        <v>64</v>
      </c>
      <c r="AK110" s="95" t="s">
        <v>64</v>
      </c>
      <c r="AL110" s="95" t="s">
        <v>64</v>
      </c>
      <c r="AM110" s="95" t="s">
        <v>64</v>
      </c>
      <c r="AN110" s="95" t="s">
        <v>95</v>
      </c>
      <c r="AO110" s="100">
        <f t="shared" si="8"/>
        <v>46041</v>
      </c>
      <c r="AP110" s="95" t="s">
        <v>64</v>
      </c>
      <c r="AQ110" s="95" t="s">
        <v>64</v>
      </c>
      <c r="AR110" s="100">
        <v>46051</v>
      </c>
      <c r="AS110" s="86" t="s">
        <v>946</v>
      </c>
      <c r="AT110" s="92" t="str">
        <f t="shared" si="6"/>
        <v>28/11/2026</v>
      </c>
      <c r="AU110" s="94" t="s">
        <v>68</v>
      </c>
      <c r="AV110" s="95" t="s">
        <v>64</v>
      </c>
      <c r="AW110" s="95" t="s">
        <v>349</v>
      </c>
      <c r="AX110" s="77" t="s">
        <v>138</v>
      </c>
      <c r="AY110" s="95" t="s">
        <v>71</v>
      </c>
      <c r="AZ110" s="115" t="s">
        <v>947</v>
      </c>
      <c r="BA110" s="95" t="s">
        <v>64</v>
      </c>
      <c r="BB110" s="95"/>
      <c r="BC110" s="95" t="s">
        <v>71</v>
      </c>
      <c r="BD110" s="95" t="s">
        <v>73</v>
      </c>
    </row>
    <row r="111" spans="1:57" ht="126" customHeight="1" x14ac:dyDescent="0.25">
      <c r="A111" s="95" t="s">
        <v>922</v>
      </c>
      <c r="B111" s="95">
        <v>2026</v>
      </c>
      <c r="C111" s="98" t="s">
        <v>948</v>
      </c>
      <c r="D111" s="86" t="s">
        <v>54</v>
      </c>
      <c r="E111" s="101" t="s">
        <v>948</v>
      </c>
      <c r="F111" s="95" t="s">
        <v>130</v>
      </c>
      <c r="G111" s="100">
        <v>46039</v>
      </c>
      <c r="H111" s="86" t="s">
        <v>949</v>
      </c>
      <c r="I111" s="86" t="s">
        <v>132</v>
      </c>
      <c r="J111" s="86">
        <v>1022371762</v>
      </c>
      <c r="K111" s="86" t="s">
        <v>64</v>
      </c>
      <c r="L111" s="86" t="s">
        <v>64</v>
      </c>
      <c r="M111" s="86" t="s">
        <v>142</v>
      </c>
      <c r="N111" s="86" t="s">
        <v>730</v>
      </c>
      <c r="O111" s="95" t="s">
        <v>950</v>
      </c>
      <c r="P111" s="65">
        <v>61800000</v>
      </c>
      <c r="Q111" s="90">
        <v>10</v>
      </c>
      <c r="R111" s="65">
        <v>6180000</v>
      </c>
      <c r="S111" s="97" t="s">
        <v>64</v>
      </c>
      <c r="T111" s="97" t="s">
        <v>64</v>
      </c>
      <c r="U111" s="217" t="s">
        <v>928</v>
      </c>
      <c r="V111" s="195" t="s">
        <v>951</v>
      </c>
      <c r="W111" s="177" t="s">
        <v>952</v>
      </c>
      <c r="X111" s="95" t="s">
        <v>237</v>
      </c>
      <c r="Y111" s="95" t="s">
        <v>64</v>
      </c>
      <c r="Z111" s="95" t="s">
        <v>64</v>
      </c>
      <c r="AA111" s="93">
        <v>0</v>
      </c>
      <c r="AB111" s="65">
        <f t="shared" si="9"/>
        <v>61800000</v>
      </c>
      <c r="AC111" s="99" t="s">
        <v>64</v>
      </c>
      <c r="AD111" s="95" t="s">
        <v>64</v>
      </c>
      <c r="AE111" s="95" t="s">
        <v>64</v>
      </c>
      <c r="AF111" s="95" t="s">
        <v>64</v>
      </c>
      <c r="AG111" s="95" t="s">
        <v>64</v>
      </c>
      <c r="AH111" s="95" t="s">
        <v>64</v>
      </c>
      <c r="AI111" s="95" t="s">
        <v>64</v>
      </c>
      <c r="AJ111" s="95" t="s">
        <v>64</v>
      </c>
      <c r="AK111" s="95" t="s">
        <v>64</v>
      </c>
      <c r="AL111" s="95" t="s">
        <v>64</v>
      </c>
      <c r="AM111" s="95" t="s">
        <v>64</v>
      </c>
      <c r="AN111" s="95" t="s">
        <v>95</v>
      </c>
      <c r="AO111" s="100">
        <f t="shared" si="8"/>
        <v>46039</v>
      </c>
      <c r="AP111" s="95" t="s">
        <v>64</v>
      </c>
      <c r="AQ111" s="95" t="s">
        <v>64</v>
      </c>
      <c r="AR111" s="100">
        <v>46041</v>
      </c>
      <c r="AS111" s="86" t="s">
        <v>859</v>
      </c>
      <c r="AT111" s="92" t="str">
        <f t="shared" si="6"/>
        <v>18/11/2026</v>
      </c>
      <c r="AU111" s="94" t="s">
        <v>68</v>
      </c>
      <c r="AV111" s="95" t="s">
        <v>64</v>
      </c>
      <c r="AW111" s="95" t="s">
        <v>349</v>
      </c>
      <c r="AX111" s="77" t="s">
        <v>138</v>
      </c>
      <c r="AY111" s="95" t="s">
        <v>71</v>
      </c>
      <c r="AZ111" s="102" t="s">
        <v>953</v>
      </c>
      <c r="BA111" s="95" t="s">
        <v>64</v>
      </c>
      <c r="BB111" s="95"/>
      <c r="BC111" s="95" t="s">
        <v>71</v>
      </c>
      <c r="BD111" s="95" t="s">
        <v>73</v>
      </c>
    </row>
    <row r="112" spans="1:57" ht="111" customHeight="1" x14ac:dyDescent="0.25">
      <c r="A112" s="95" t="s">
        <v>922</v>
      </c>
      <c r="B112" s="95">
        <v>2026</v>
      </c>
      <c r="C112" s="98" t="s">
        <v>954</v>
      </c>
      <c r="D112" s="86" t="s">
        <v>54</v>
      </c>
      <c r="E112" s="101" t="s">
        <v>954</v>
      </c>
      <c r="F112" s="95" t="s">
        <v>130</v>
      </c>
      <c r="G112" s="100">
        <v>46039</v>
      </c>
      <c r="H112" s="86" t="s">
        <v>955</v>
      </c>
      <c r="I112" s="86" t="s">
        <v>132</v>
      </c>
      <c r="J112" s="86">
        <v>1022391965</v>
      </c>
      <c r="K112" s="86" t="s">
        <v>64</v>
      </c>
      <c r="L112" s="86" t="s">
        <v>64</v>
      </c>
      <c r="M112" s="86" t="s">
        <v>142</v>
      </c>
      <c r="N112" s="87" t="s">
        <v>956</v>
      </c>
      <c r="O112" s="95" t="s">
        <v>957</v>
      </c>
      <c r="P112" s="65">
        <v>58850000</v>
      </c>
      <c r="Q112" s="90">
        <v>10</v>
      </c>
      <c r="R112" s="65">
        <v>5885000</v>
      </c>
      <c r="S112" s="97" t="s">
        <v>64</v>
      </c>
      <c r="T112" s="97" t="s">
        <v>64</v>
      </c>
      <c r="U112" s="217" t="s">
        <v>928</v>
      </c>
      <c r="V112" s="20" t="s">
        <v>958</v>
      </c>
      <c r="W112" s="95" t="s">
        <v>959</v>
      </c>
      <c r="X112" s="95" t="s">
        <v>237</v>
      </c>
      <c r="Y112" s="95" t="s">
        <v>64</v>
      </c>
      <c r="Z112" s="95" t="s">
        <v>64</v>
      </c>
      <c r="AA112" s="93">
        <v>0</v>
      </c>
      <c r="AB112" s="65">
        <f t="shared" si="9"/>
        <v>58850000</v>
      </c>
      <c r="AC112" s="99" t="s">
        <v>64</v>
      </c>
      <c r="AD112" s="95" t="s">
        <v>64</v>
      </c>
      <c r="AE112" s="95" t="s">
        <v>64</v>
      </c>
      <c r="AF112" s="95" t="s">
        <v>64</v>
      </c>
      <c r="AG112" s="95" t="s">
        <v>64</v>
      </c>
      <c r="AH112" s="95" t="s">
        <v>64</v>
      </c>
      <c r="AI112" s="95" t="s">
        <v>64</v>
      </c>
      <c r="AJ112" s="95" t="s">
        <v>64</v>
      </c>
      <c r="AK112" s="95" t="s">
        <v>64</v>
      </c>
      <c r="AL112" s="95" t="s">
        <v>64</v>
      </c>
      <c r="AM112" s="95" t="s">
        <v>64</v>
      </c>
      <c r="AN112" s="95" t="s">
        <v>95</v>
      </c>
      <c r="AO112" s="100">
        <f t="shared" si="8"/>
        <v>46039</v>
      </c>
      <c r="AP112" s="95" t="s">
        <v>64</v>
      </c>
      <c r="AQ112" s="95" t="s">
        <v>64</v>
      </c>
      <c r="AR112" s="100">
        <v>46041</v>
      </c>
      <c r="AS112" s="86" t="s">
        <v>960</v>
      </c>
      <c r="AT112" s="92" t="str">
        <f t="shared" si="6"/>
        <v>20/11/2026</v>
      </c>
      <c r="AU112" s="94" t="s">
        <v>68</v>
      </c>
      <c r="AV112" s="95" t="s">
        <v>64</v>
      </c>
      <c r="AW112" s="95" t="s">
        <v>349</v>
      </c>
      <c r="AX112" s="77" t="s">
        <v>138</v>
      </c>
      <c r="AY112" s="95" t="s">
        <v>71</v>
      </c>
      <c r="AZ112" s="102" t="s">
        <v>961</v>
      </c>
      <c r="BA112" s="95" t="s">
        <v>64</v>
      </c>
      <c r="BB112" s="95"/>
      <c r="BC112" s="95" t="s">
        <v>71</v>
      </c>
      <c r="BD112" s="95" t="s">
        <v>128</v>
      </c>
    </row>
    <row r="113" spans="1:57" ht="256.5" x14ac:dyDescent="0.25">
      <c r="A113" s="95" t="s">
        <v>922</v>
      </c>
      <c r="B113" s="95">
        <v>2026</v>
      </c>
      <c r="C113" s="98" t="s">
        <v>962</v>
      </c>
      <c r="D113" s="86" t="s">
        <v>54</v>
      </c>
      <c r="E113" s="101" t="s">
        <v>962</v>
      </c>
      <c r="F113" s="95" t="s">
        <v>130</v>
      </c>
      <c r="G113" s="100">
        <v>46038</v>
      </c>
      <c r="H113" s="95" t="s">
        <v>963</v>
      </c>
      <c r="I113" s="95" t="s">
        <v>132</v>
      </c>
      <c r="J113" s="111">
        <v>1070616743</v>
      </c>
      <c r="K113" s="95" t="s">
        <v>64</v>
      </c>
      <c r="L113" s="95" t="s">
        <v>64</v>
      </c>
      <c r="M113" s="95" t="s">
        <v>142</v>
      </c>
      <c r="N113" s="95" t="s">
        <v>601</v>
      </c>
      <c r="O113" s="95" t="s">
        <v>964</v>
      </c>
      <c r="P113" s="65">
        <v>56442500</v>
      </c>
      <c r="Q113" s="90">
        <v>10</v>
      </c>
      <c r="R113" s="65">
        <v>5644250</v>
      </c>
      <c r="S113" s="97" t="s">
        <v>64</v>
      </c>
      <c r="T113" s="97" t="s">
        <v>64</v>
      </c>
      <c r="U113" s="70" t="s">
        <v>965</v>
      </c>
      <c r="V113" s="73" t="s">
        <v>966</v>
      </c>
      <c r="W113" s="70" t="s">
        <v>967</v>
      </c>
      <c r="X113" s="95" t="s">
        <v>237</v>
      </c>
      <c r="Y113" s="95" t="s">
        <v>64</v>
      </c>
      <c r="Z113" s="95" t="s">
        <v>64</v>
      </c>
      <c r="AA113" s="93">
        <v>0</v>
      </c>
      <c r="AB113" s="65">
        <f t="shared" si="9"/>
        <v>56442500</v>
      </c>
      <c r="AC113" s="99" t="s">
        <v>64</v>
      </c>
      <c r="AD113" s="95" t="s">
        <v>64</v>
      </c>
      <c r="AE113" s="95" t="s">
        <v>64</v>
      </c>
      <c r="AF113" s="95" t="s">
        <v>64</v>
      </c>
      <c r="AG113" s="95" t="s">
        <v>64</v>
      </c>
      <c r="AH113" s="95" t="s">
        <v>64</v>
      </c>
      <c r="AI113" s="95" t="s">
        <v>64</v>
      </c>
      <c r="AJ113" s="95" t="s">
        <v>64</v>
      </c>
      <c r="AK113" s="95" t="s">
        <v>64</v>
      </c>
      <c r="AL113" s="95" t="s">
        <v>64</v>
      </c>
      <c r="AM113" s="95" t="s">
        <v>64</v>
      </c>
      <c r="AN113" s="95" t="s">
        <v>95</v>
      </c>
      <c r="AO113" s="100">
        <f t="shared" si="8"/>
        <v>46038</v>
      </c>
      <c r="AP113" s="95" t="s">
        <v>64</v>
      </c>
      <c r="AQ113" s="95" t="s">
        <v>64</v>
      </c>
      <c r="AR113" s="100">
        <v>46041</v>
      </c>
      <c r="AS113" s="86" t="s">
        <v>859</v>
      </c>
      <c r="AT113" s="92" t="str">
        <f t="shared" si="6"/>
        <v>18/11/2026</v>
      </c>
      <c r="AU113" s="94" t="s">
        <v>68</v>
      </c>
      <c r="AV113" s="95" t="s">
        <v>64</v>
      </c>
      <c r="AW113" s="95" t="s">
        <v>349</v>
      </c>
      <c r="AX113" s="77" t="s">
        <v>138</v>
      </c>
      <c r="AY113" s="95" t="s">
        <v>71</v>
      </c>
      <c r="AZ113" s="102" t="s">
        <v>968</v>
      </c>
      <c r="BA113" s="95" t="s">
        <v>64</v>
      </c>
      <c r="BB113" s="95"/>
      <c r="BC113" s="95" t="s">
        <v>71</v>
      </c>
      <c r="BD113" s="95" t="s">
        <v>128</v>
      </c>
    </row>
    <row r="114" spans="1:57" ht="256.5" x14ac:dyDescent="0.25">
      <c r="A114" s="95" t="s">
        <v>922</v>
      </c>
      <c r="B114" s="95">
        <v>2026</v>
      </c>
      <c r="C114" s="98" t="s">
        <v>969</v>
      </c>
      <c r="D114" s="86" t="s">
        <v>54</v>
      </c>
      <c r="E114" s="101" t="s">
        <v>969</v>
      </c>
      <c r="F114" s="95" t="s">
        <v>130</v>
      </c>
      <c r="G114" s="100">
        <v>46038</v>
      </c>
      <c r="H114" s="86" t="s">
        <v>970</v>
      </c>
      <c r="I114" s="87" t="s">
        <v>201</v>
      </c>
      <c r="J114" s="86">
        <v>1052396752</v>
      </c>
      <c r="K114" s="86" t="s">
        <v>64</v>
      </c>
      <c r="L114" s="86" t="s">
        <v>64</v>
      </c>
      <c r="M114" s="2" t="s">
        <v>142</v>
      </c>
      <c r="N114" s="87" t="s">
        <v>601</v>
      </c>
      <c r="O114" s="95" t="s">
        <v>971</v>
      </c>
      <c r="P114" s="65">
        <v>68000000</v>
      </c>
      <c r="Q114" s="90">
        <v>8</v>
      </c>
      <c r="R114" s="65">
        <v>8500000</v>
      </c>
      <c r="S114" s="97" t="s">
        <v>64</v>
      </c>
      <c r="T114" s="230" t="s">
        <v>64</v>
      </c>
      <c r="U114" s="216" t="s">
        <v>972</v>
      </c>
      <c r="V114" s="219" t="s">
        <v>973</v>
      </c>
      <c r="W114" s="216" t="s">
        <v>974</v>
      </c>
      <c r="X114" s="173" t="s">
        <v>237</v>
      </c>
      <c r="Y114" s="95" t="s">
        <v>64</v>
      </c>
      <c r="Z114" s="95" t="s">
        <v>64</v>
      </c>
      <c r="AA114" s="93">
        <v>0</v>
      </c>
      <c r="AB114" s="65">
        <f t="shared" si="9"/>
        <v>68000000</v>
      </c>
      <c r="AC114" s="99" t="s">
        <v>64</v>
      </c>
      <c r="AD114" s="95" t="s">
        <v>64</v>
      </c>
      <c r="AE114" s="95" t="s">
        <v>64</v>
      </c>
      <c r="AF114" s="95" t="s">
        <v>64</v>
      </c>
      <c r="AG114" s="95" t="s">
        <v>64</v>
      </c>
      <c r="AH114" s="95" t="s">
        <v>64</v>
      </c>
      <c r="AI114" s="95" t="s">
        <v>64</v>
      </c>
      <c r="AJ114" s="95" t="s">
        <v>64</v>
      </c>
      <c r="AK114" s="95" t="s">
        <v>64</v>
      </c>
      <c r="AL114" s="95" t="s">
        <v>64</v>
      </c>
      <c r="AM114" s="95" t="s">
        <v>64</v>
      </c>
      <c r="AN114" s="95" t="s">
        <v>95</v>
      </c>
      <c r="AO114" s="100">
        <f t="shared" si="8"/>
        <v>46038</v>
      </c>
      <c r="AP114" s="95" t="s">
        <v>64</v>
      </c>
      <c r="AQ114" s="95" t="s">
        <v>64</v>
      </c>
      <c r="AR114" s="100">
        <v>46041</v>
      </c>
      <c r="AS114" s="86" t="s">
        <v>975</v>
      </c>
      <c r="AT114" s="92" t="str">
        <f t="shared" si="6"/>
        <v>18/09/2026</v>
      </c>
      <c r="AU114" s="94" t="s">
        <v>68</v>
      </c>
      <c r="AV114" s="95" t="s">
        <v>64</v>
      </c>
      <c r="AW114" s="95" t="s">
        <v>349</v>
      </c>
      <c r="AX114" s="77" t="s">
        <v>138</v>
      </c>
      <c r="AY114" s="95" t="s">
        <v>71</v>
      </c>
      <c r="AZ114" s="102" t="s">
        <v>976</v>
      </c>
      <c r="BA114" s="95" t="s">
        <v>64</v>
      </c>
      <c r="BB114" s="95"/>
      <c r="BC114" s="95" t="s">
        <v>71</v>
      </c>
      <c r="BD114" s="95" t="s">
        <v>128</v>
      </c>
    </row>
    <row r="115" spans="1:57" ht="256.5" x14ac:dyDescent="0.25">
      <c r="A115" s="95" t="s">
        <v>922</v>
      </c>
      <c r="B115" s="95">
        <v>2026</v>
      </c>
      <c r="C115" s="98" t="s">
        <v>977</v>
      </c>
      <c r="D115" s="86" t="s">
        <v>54</v>
      </c>
      <c r="E115" s="101" t="s">
        <v>977</v>
      </c>
      <c r="F115" s="95" t="s">
        <v>130</v>
      </c>
      <c r="G115" s="100">
        <v>46039</v>
      </c>
      <c r="H115" s="86" t="s">
        <v>978</v>
      </c>
      <c r="I115" s="87" t="s">
        <v>201</v>
      </c>
      <c r="J115" s="86">
        <v>7166781</v>
      </c>
      <c r="K115" s="86" t="s">
        <v>64</v>
      </c>
      <c r="L115" s="86" t="s">
        <v>64</v>
      </c>
      <c r="M115" s="86" t="s">
        <v>142</v>
      </c>
      <c r="N115" s="87" t="s">
        <v>979</v>
      </c>
      <c r="O115" s="95" t="s">
        <v>980</v>
      </c>
      <c r="P115" s="65">
        <v>68000000</v>
      </c>
      <c r="Q115" s="90">
        <v>8</v>
      </c>
      <c r="R115" s="65">
        <v>8500000</v>
      </c>
      <c r="S115" s="97" t="s">
        <v>64</v>
      </c>
      <c r="T115" s="97" t="s">
        <v>64</v>
      </c>
      <c r="U115" s="177" t="s">
        <v>981</v>
      </c>
      <c r="V115" s="219" t="s">
        <v>982</v>
      </c>
      <c r="W115" s="177" t="s">
        <v>983</v>
      </c>
      <c r="X115" s="95" t="s">
        <v>237</v>
      </c>
      <c r="Y115" s="95" t="s">
        <v>64</v>
      </c>
      <c r="Z115" s="95" t="s">
        <v>64</v>
      </c>
      <c r="AA115" s="93">
        <v>0</v>
      </c>
      <c r="AB115" s="65">
        <f t="shared" si="9"/>
        <v>68000000</v>
      </c>
      <c r="AC115" s="99" t="s">
        <v>64</v>
      </c>
      <c r="AD115" s="95" t="s">
        <v>64</v>
      </c>
      <c r="AE115" s="95" t="s">
        <v>64</v>
      </c>
      <c r="AF115" s="95" t="s">
        <v>64</v>
      </c>
      <c r="AG115" s="95" t="s">
        <v>64</v>
      </c>
      <c r="AH115" s="95" t="s">
        <v>64</v>
      </c>
      <c r="AI115" s="95" t="s">
        <v>64</v>
      </c>
      <c r="AJ115" s="95" t="s">
        <v>64</v>
      </c>
      <c r="AK115" s="95" t="s">
        <v>64</v>
      </c>
      <c r="AL115" s="95" t="s">
        <v>64</v>
      </c>
      <c r="AM115" s="95" t="s">
        <v>64</v>
      </c>
      <c r="AN115" s="95" t="s">
        <v>95</v>
      </c>
      <c r="AO115" s="100">
        <f t="shared" si="8"/>
        <v>46039</v>
      </c>
      <c r="AP115" s="95" t="s">
        <v>64</v>
      </c>
      <c r="AQ115" s="95" t="s">
        <v>64</v>
      </c>
      <c r="AR115" s="100">
        <v>46041</v>
      </c>
      <c r="AS115" s="86" t="s">
        <v>975</v>
      </c>
      <c r="AT115" s="92" t="str">
        <f t="shared" si="6"/>
        <v>18/09/2026</v>
      </c>
      <c r="AU115" s="94" t="s">
        <v>68</v>
      </c>
      <c r="AV115" s="95" t="s">
        <v>64</v>
      </c>
      <c r="AW115" s="95" t="s">
        <v>349</v>
      </c>
      <c r="AX115" s="77" t="s">
        <v>138</v>
      </c>
      <c r="AY115" s="95" t="s">
        <v>71</v>
      </c>
      <c r="AZ115" s="102" t="s">
        <v>984</v>
      </c>
      <c r="BA115" s="95" t="s">
        <v>64</v>
      </c>
      <c r="BB115" s="95"/>
      <c r="BC115" s="95" t="s">
        <v>71</v>
      </c>
      <c r="BD115" s="95" t="s">
        <v>128</v>
      </c>
    </row>
    <row r="116" spans="1:57" ht="256.5" x14ac:dyDescent="0.25">
      <c r="A116" s="95" t="s">
        <v>922</v>
      </c>
      <c r="B116" s="95">
        <v>2026</v>
      </c>
      <c r="C116" s="98" t="s">
        <v>985</v>
      </c>
      <c r="D116" s="86" t="s">
        <v>54</v>
      </c>
      <c r="E116" s="101" t="s">
        <v>985</v>
      </c>
      <c r="F116" s="95" t="s">
        <v>130</v>
      </c>
      <c r="G116" s="100">
        <v>46039</v>
      </c>
      <c r="H116" s="104" t="s">
        <v>986</v>
      </c>
      <c r="I116" s="86" t="s">
        <v>132</v>
      </c>
      <c r="J116" s="86">
        <v>1020714203</v>
      </c>
      <c r="K116" s="86" t="s">
        <v>64</v>
      </c>
      <c r="L116" s="86" t="s">
        <v>64</v>
      </c>
      <c r="M116" s="86" t="s">
        <v>142</v>
      </c>
      <c r="N116" s="86" t="s">
        <v>601</v>
      </c>
      <c r="O116" s="95" t="s">
        <v>987</v>
      </c>
      <c r="P116" s="65">
        <v>65199000</v>
      </c>
      <c r="Q116" s="90">
        <v>10</v>
      </c>
      <c r="R116" s="65">
        <v>6519900</v>
      </c>
      <c r="S116" s="97" t="s">
        <v>64</v>
      </c>
      <c r="T116" s="97" t="s">
        <v>64</v>
      </c>
      <c r="U116" s="95" t="s">
        <v>988</v>
      </c>
      <c r="V116" s="219" t="s">
        <v>989</v>
      </c>
      <c r="W116" s="95" t="s">
        <v>990</v>
      </c>
      <c r="X116" s="95" t="s">
        <v>237</v>
      </c>
      <c r="Y116" s="95" t="s">
        <v>64</v>
      </c>
      <c r="Z116" s="95" t="s">
        <v>64</v>
      </c>
      <c r="AA116" s="93">
        <v>0</v>
      </c>
      <c r="AB116" s="65">
        <f t="shared" si="9"/>
        <v>65199000</v>
      </c>
      <c r="AC116" s="99" t="s">
        <v>64</v>
      </c>
      <c r="AD116" s="95" t="s">
        <v>64</v>
      </c>
      <c r="AE116" s="95" t="s">
        <v>64</v>
      </c>
      <c r="AF116" s="95" t="s">
        <v>64</v>
      </c>
      <c r="AG116" s="95" t="s">
        <v>64</v>
      </c>
      <c r="AH116" s="95" t="s">
        <v>64</v>
      </c>
      <c r="AI116" s="95" t="s">
        <v>64</v>
      </c>
      <c r="AJ116" s="95" t="s">
        <v>64</v>
      </c>
      <c r="AK116" s="95" t="s">
        <v>64</v>
      </c>
      <c r="AL116" s="95" t="s">
        <v>64</v>
      </c>
      <c r="AM116" s="95" t="s">
        <v>64</v>
      </c>
      <c r="AN116" s="95" t="s">
        <v>95</v>
      </c>
      <c r="AO116" s="100">
        <f t="shared" si="8"/>
        <v>46039</v>
      </c>
      <c r="AP116" s="95" t="s">
        <v>64</v>
      </c>
      <c r="AQ116" s="95" t="s">
        <v>64</v>
      </c>
      <c r="AR116" s="100">
        <v>46041</v>
      </c>
      <c r="AS116" s="86" t="s">
        <v>859</v>
      </c>
      <c r="AT116" s="92" t="str">
        <f t="shared" si="6"/>
        <v>18/11/2026</v>
      </c>
      <c r="AU116" s="94" t="s">
        <v>68</v>
      </c>
      <c r="AV116" s="95" t="s">
        <v>64</v>
      </c>
      <c r="AW116" s="95" t="s">
        <v>349</v>
      </c>
      <c r="AX116" s="77" t="s">
        <v>138</v>
      </c>
      <c r="AY116" s="95" t="s">
        <v>71</v>
      </c>
      <c r="AZ116" s="102" t="s">
        <v>991</v>
      </c>
      <c r="BA116" s="95" t="s">
        <v>64</v>
      </c>
      <c r="BB116" s="95"/>
      <c r="BC116" s="95" t="s">
        <v>71</v>
      </c>
      <c r="BD116" s="95" t="s">
        <v>128</v>
      </c>
    </row>
    <row r="117" spans="1:57" ht="327.75" x14ac:dyDescent="0.25">
      <c r="A117" s="95" t="s">
        <v>197</v>
      </c>
      <c r="B117" s="95">
        <v>2026</v>
      </c>
      <c r="C117" s="98" t="s">
        <v>992</v>
      </c>
      <c r="D117" s="86" t="s">
        <v>54</v>
      </c>
      <c r="E117" s="101" t="s">
        <v>992</v>
      </c>
      <c r="F117" s="95" t="s">
        <v>130</v>
      </c>
      <c r="G117" s="100">
        <v>46039</v>
      </c>
      <c r="H117" s="86" t="s">
        <v>993</v>
      </c>
      <c r="I117" s="87" t="s">
        <v>201</v>
      </c>
      <c r="J117" s="86">
        <v>1073168695</v>
      </c>
      <c r="K117" s="86" t="s">
        <v>64</v>
      </c>
      <c r="L117" s="86" t="s">
        <v>64</v>
      </c>
      <c r="M117" s="86" t="s">
        <v>142</v>
      </c>
      <c r="N117" s="87" t="s">
        <v>994</v>
      </c>
      <c r="O117" s="95" t="s">
        <v>863</v>
      </c>
      <c r="P117" s="65">
        <v>60000000</v>
      </c>
      <c r="Q117" s="90">
        <v>10</v>
      </c>
      <c r="R117" s="65">
        <v>6000000</v>
      </c>
      <c r="S117" s="97" t="s">
        <v>64</v>
      </c>
      <c r="T117" s="97" t="s">
        <v>64</v>
      </c>
      <c r="U117" s="95" t="s">
        <v>841</v>
      </c>
      <c r="V117" s="98" t="s">
        <v>995</v>
      </c>
      <c r="W117" s="95" t="s">
        <v>996</v>
      </c>
      <c r="X117" s="95" t="s">
        <v>237</v>
      </c>
      <c r="Y117" s="95" t="s">
        <v>64</v>
      </c>
      <c r="Z117" s="95" t="s">
        <v>64</v>
      </c>
      <c r="AA117" s="93">
        <v>0</v>
      </c>
      <c r="AB117" s="65">
        <f t="shared" si="9"/>
        <v>60000000</v>
      </c>
      <c r="AC117" s="99" t="s">
        <v>64</v>
      </c>
      <c r="AD117" s="95" t="s">
        <v>64</v>
      </c>
      <c r="AE117" s="95" t="s">
        <v>64</v>
      </c>
      <c r="AF117" s="95" t="s">
        <v>64</v>
      </c>
      <c r="AG117" s="95" t="s">
        <v>64</v>
      </c>
      <c r="AH117" s="95" t="s">
        <v>64</v>
      </c>
      <c r="AI117" s="95" t="s">
        <v>64</v>
      </c>
      <c r="AJ117" s="95" t="s">
        <v>64</v>
      </c>
      <c r="AK117" s="95" t="s">
        <v>64</v>
      </c>
      <c r="AL117" s="95" t="s">
        <v>64</v>
      </c>
      <c r="AM117" s="95" t="s">
        <v>64</v>
      </c>
      <c r="AN117" s="95" t="s">
        <v>95</v>
      </c>
      <c r="AO117" s="100">
        <f t="shared" si="8"/>
        <v>46039</v>
      </c>
      <c r="AP117" s="95" t="s">
        <v>64</v>
      </c>
      <c r="AQ117" s="95" t="s">
        <v>64</v>
      </c>
      <c r="AR117" s="100">
        <v>46038</v>
      </c>
      <c r="AS117" s="86" t="s">
        <v>792</v>
      </c>
      <c r="AT117" s="92" t="str">
        <f t="shared" si="6"/>
        <v>15/11/2026</v>
      </c>
      <c r="AU117" s="94" t="s">
        <v>68</v>
      </c>
      <c r="AV117" s="95" t="s">
        <v>64</v>
      </c>
      <c r="AW117" s="95" t="s">
        <v>701</v>
      </c>
      <c r="AX117" s="77" t="s">
        <v>138</v>
      </c>
      <c r="AY117" s="95" t="s">
        <v>71</v>
      </c>
      <c r="AZ117" s="102" t="s">
        <v>997</v>
      </c>
      <c r="BA117" s="95" t="s">
        <v>64</v>
      </c>
      <c r="BB117" s="95"/>
      <c r="BC117" s="95" t="s">
        <v>71</v>
      </c>
      <c r="BD117" s="95" t="s">
        <v>128</v>
      </c>
    </row>
    <row r="118" spans="1:57" ht="165" x14ac:dyDescent="0.25">
      <c r="A118" s="95" t="s">
        <v>197</v>
      </c>
      <c r="B118" s="95">
        <v>2026</v>
      </c>
      <c r="C118" s="98" t="s">
        <v>998</v>
      </c>
      <c r="D118" s="86" t="s">
        <v>54</v>
      </c>
      <c r="E118" s="101" t="s">
        <v>998</v>
      </c>
      <c r="F118" s="95" t="s">
        <v>130</v>
      </c>
      <c r="G118" s="100">
        <v>46039</v>
      </c>
      <c r="H118" s="86" t="s">
        <v>999</v>
      </c>
      <c r="I118" s="87" t="s">
        <v>201</v>
      </c>
      <c r="J118" s="86">
        <v>79954437</v>
      </c>
      <c r="K118" s="95" t="s">
        <v>64</v>
      </c>
      <c r="L118" s="95" t="s">
        <v>64</v>
      </c>
      <c r="M118" s="95" t="s">
        <v>142</v>
      </c>
      <c r="N118" s="95" t="s">
        <v>154</v>
      </c>
      <c r="O118" s="95" t="s">
        <v>1000</v>
      </c>
      <c r="P118" s="65">
        <v>61800000</v>
      </c>
      <c r="Q118" s="90">
        <v>10</v>
      </c>
      <c r="R118" s="65">
        <v>6180000</v>
      </c>
      <c r="S118" s="97" t="s">
        <v>64</v>
      </c>
      <c r="T118" s="97" t="s">
        <v>64</v>
      </c>
      <c r="U118" s="95" t="s">
        <v>1001</v>
      </c>
      <c r="V118" s="98" t="s">
        <v>1002</v>
      </c>
      <c r="W118" s="95" t="s">
        <v>64</v>
      </c>
      <c r="X118" s="95" t="s">
        <v>67</v>
      </c>
      <c r="Y118" s="95" t="s">
        <v>64</v>
      </c>
      <c r="Z118" s="95" t="s">
        <v>64</v>
      </c>
      <c r="AA118" s="93">
        <v>0</v>
      </c>
      <c r="AB118" s="65">
        <f t="shared" si="9"/>
        <v>61800000</v>
      </c>
      <c r="AC118" s="99" t="s">
        <v>64</v>
      </c>
      <c r="AD118" s="95" t="s">
        <v>64</v>
      </c>
      <c r="AE118" s="95" t="s">
        <v>64</v>
      </c>
      <c r="AF118" s="95" t="s">
        <v>64</v>
      </c>
      <c r="AG118" s="95" t="s">
        <v>64</v>
      </c>
      <c r="AH118" s="95" t="s">
        <v>64</v>
      </c>
      <c r="AI118" s="95" t="s">
        <v>64</v>
      </c>
      <c r="AJ118" s="95" t="s">
        <v>64</v>
      </c>
      <c r="AK118" s="95" t="s">
        <v>64</v>
      </c>
      <c r="AL118" s="95" t="s">
        <v>64</v>
      </c>
      <c r="AM118" s="95" t="s">
        <v>64</v>
      </c>
      <c r="AN118" s="95" t="s">
        <v>95</v>
      </c>
      <c r="AO118" s="100">
        <f t="shared" si="8"/>
        <v>46039</v>
      </c>
      <c r="AP118" s="95" t="s">
        <v>64</v>
      </c>
      <c r="AQ118" s="95" t="s">
        <v>64</v>
      </c>
      <c r="AR118" s="112" t="s">
        <v>1003</v>
      </c>
      <c r="AS118" s="112" t="s">
        <v>1003</v>
      </c>
      <c r="AT118" s="92" t="str">
        <f t="shared" si="6"/>
        <v xml:space="preserve">NO EJECUCION </v>
      </c>
      <c r="AU118" s="94" t="s">
        <v>68</v>
      </c>
      <c r="AV118" s="95" t="s">
        <v>64</v>
      </c>
      <c r="AW118" s="95" t="s">
        <v>473</v>
      </c>
      <c r="AX118" s="182" t="s">
        <v>295</v>
      </c>
      <c r="AY118" s="95" t="s">
        <v>71</v>
      </c>
      <c r="AZ118" s="102" t="s">
        <v>1004</v>
      </c>
      <c r="BA118" s="95" t="s">
        <v>64</v>
      </c>
      <c r="BB118" s="95"/>
      <c r="BC118" s="95" t="s">
        <v>71</v>
      </c>
      <c r="BD118" s="95" t="s">
        <v>128</v>
      </c>
    </row>
    <row r="119" spans="1:57" ht="199.5" x14ac:dyDescent="0.25">
      <c r="A119" s="95" t="s">
        <v>197</v>
      </c>
      <c r="B119" s="95">
        <v>2026</v>
      </c>
      <c r="C119" s="98" t="s">
        <v>1005</v>
      </c>
      <c r="D119" s="86" t="s">
        <v>54</v>
      </c>
      <c r="E119" s="101" t="s">
        <v>1005</v>
      </c>
      <c r="F119" s="95" t="s">
        <v>130</v>
      </c>
      <c r="G119" s="100">
        <v>46039</v>
      </c>
      <c r="H119" s="86" t="s">
        <v>1006</v>
      </c>
      <c r="I119" s="86" t="s">
        <v>132</v>
      </c>
      <c r="J119" s="86">
        <v>1019092541</v>
      </c>
      <c r="K119" s="86" t="s">
        <v>64</v>
      </c>
      <c r="L119" s="86" t="s">
        <v>64</v>
      </c>
      <c r="M119" s="86" t="s">
        <v>142</v>
      </c>
      <c r="N119" s="86" t="s">
        <v>586</v>
      </c>
      <c r="O119" s="95" t="s">
        <v>1000</v>
      </c>
      <c r="P119" s="65">
        <v>62591040</v>
      </c>
      <c r="Q119" s="90">
        <v>8</v>
      </c>
      <c r="R119" s="65">
        <v>7823880</v>
      </c>
      <c r="S119" s="97" t="s">
        <v>64</v>
      </c>
      <c r="T119" s="97" t="s">
        <v>64</v>
      </c>
      <c r="U119" s="95" t="s">
        <v>1007</v>
      </c>
      <c r="V119" s="98" t="s">
        <v>1008</v>
      </c>
      <c r="W119" s="95" t="s">
        <v>1009</v>
      </c>
      <c r="X119" s="95" t="s">
        <v>237</v>
      </c>
      <c r="Y119" s="95" t="s">
        <v>64</v>
      </c>
      <c r="Z119" s="95" t="s">
        <v>64</v>
      </c>
      <c r="AA119" s="93">
        <v>0</v>
      </c>
      <c r="AB119" s="65">
        <f t="shared" si="9"/>
        <v>62591040</v>
      </c>
      <c r="AC119" s="99" t="s">
        <v>64</v>
      </c>
      <c r="AD119" s="95" t="s">
        <v>64</v>
      </c>
      <c r="AE119" s="95" t="s">
        <v>64</v>
      </c>
      <c r="AF119" s="95" t="s">
        <v>64</v>
      </c>
      <c r="AG119" s="95" t="s">
        <v>64</v>
      </c>
      <c r="AH119" s="95" t="s">
        <v>64</v>
      </c>
      <c r="AI119" s="95" t="s">
        <v>64</v>
      </c>
      <c r="AJ119" s="95" t="s">
        <v>64</v>
      </c>
      <c r="AK119" s="95" t="s">
        <v>64</v>
      </c>
      <c r="AL119" s="95" t="s">
        <v>64</v>
      </c>
      <c r="AM119" s="95" t="s">
        <v>64</v>
      </c>
      <c r="AN119" s="95" t="s">
        <v>95</v>
      </c>
      <c r="AO119" s="100">
        <f t="shared" si="8"/>
        <v>46039</v>
      </c>
      <c r="AP119" s="95" t="s">
        <v>64</v>
      </c>
      <c r="AQ119" s="95" t="s">
        <v>64</v>
      </c>
      <c r="AR119" s="100">
        <v>46038</v>
      </c>
      <c r="AS119" s="86" t="s">
        <v>1010</v>
      </c>
      <c r="AT119" s="92" t="str">
        <f t="shared" si="6"/>
        <v>15/09/2026</v>
      </c>
      <c r="AU119" s="94" t="s">
        <v>68</v>
      </c>
      <c r="AV119" s="95" t="s">
        <v>64</v>
      </c>
      <c r="AW119" s="95" t="s">
        <v>701</v>
      </c>
      <c r="AX119" s="77" t="s">
        <v>138</v>
      </c>
      <c r="AY119" s="95" t="s">
        <v>71</v>
      </c>
      <c r="AZ119" s="102" t="s">
        <v>1011</v>
      </c>
      <c r="BA119" s="95" t="s">
        <v>64</v>
      </c>
      <c r="BB119" s="95"/>
      <c r="BC119" s="95" t="s">
        <v>71</v>
      </c>
      <c r="BD119" s="95" t="s">
        <v>128</v>
      </c>
    </row>
    <row r="120" spans="1:57" ht="299.25" x14ac:dyDescent="0.25">
      <c r="A120" s="95" t="s">
        <v>197</v>
      </c>
      <c r="B120" s="95">
        <v>2026</v>
      </c>
      <c r="C120" s="98" t="s">
        <v>1012</v>
      </c>
      <c r="D120" s="86" t="s">
        <v>54</v>
      </c>
      <c r="E120" s="101" t="s">
        <v>1012</v>
      </c>
      <c r="F120" s="95" t="s">
        <v>130</v>
      </c>
      <c r="G120" s="100">
        <v>46039</v>
      </c>
      <c r="H120" s="104" t="s">
        <v>1013</v>
      </c>
      <c r="I120" s="86" t="s">
        <v>132</v>
      </c>
      <c r="J120" s="86">
        <v>35377401</v>
      </c>
      <c r="K120" s="86" t="s">
        <v>64</v>
      </c>
      <c r="L120" s="86" t="s">
        <v>64</v>
      </c>
      <c r="M120" s="86" t="s">
        <v>142</v>
      </c>
      <c r="N120" s="86" t="s">
        <v>916</v>
      </c>
      <c r="O120" s="95" t="s">
        <v>1014</v>
      </c>
      <c r="P120" s="65">
        <v>60000000</v>
      </c>
      <c r="Q120" s="90">
        <v>10</v>
      </c>
      <c r="R120" s="65">
        <v>6000000</v>
      </c>
      <c r="S120" s="97" t="s">
        <v>64</v>
      </c>
      <c r="T120" s="97" t="s">
        <v>64</v>
      </c>
      <c r="U120" s="95" t="s">
        <v>1015</v>
      </c>
      <c r="V120" s="98" t="s">
        <v>1016</v>
      </c>
      <c r="W120" s="95" t="s">
        <v>64</v>
      </c>
      <c r="X120" s="95" t="s">
        <v>67</v>
      </c>
      <c r="Y120" s="95" t="s">
        <v>64</v>
      </c>
      <c r="Z120" s="95" t="s">
        <v>64</v>
      </c>
      <c r="AA120" s="93">
        <v>0</v>
      </c>
      <c r="AB120" s="65">
        <f t="shared" si="9"/>
        <v>60000000</v>
      </c>
      <c r="AC120" s="99" t="s">
        <v>64</v>
      </c>
      <c r="AD120" s="95" t="s">
        <v>64</v>
      </c>
      <c r="AE120" s="95" t="s">
        <v>64</v>
      </c>
      <c r="AF120" s="95" t="s">
        <v>64</v>
      </c>
      <c r="AG120" s="95" t="s">
        <v>64</v>
      </c>
      <c r="AH120" s="95" t="s">
        <v>64</v>
      </c>
      <c r="AI120" s="95" t="s">
        <v>64</v>
      </c>
      <c r="AJ120" s="95" t="s">
        <v>64</v>
      </c>
      <c r="AK120" s="95" t="s">
        <v>64</v>
      </c>
      <c r="AL120" s="95" t="s">
        <v>64</v>
      </c>
      <c r="AM120" s="95" t="s">
        <v>64</v>
      </c>
      <c r="AN120" s="95" t="s">
        <v>95</v>
      </c>
      <c r="AO120" s="100">
        <f t="shared" si="8"/>
        <v>46039</v>
      </c>
      <c r="AP120" s="95" t="s">
        <v>64</v>
      </c>
      <c r="AQ120" s="95" t="s">
        <v>64</v>
      </c>
      <c r="AR120" s="100">
        <v>46039</v>
      </c>
      <c r="AS120" s="86" t="s">
        <v>905</v>
      </c>
      <c r="AT120" s="92" t="str">
        <f t="shared" si="6"/>
        <v>16/11/2026</v>
      </c>
      <c r="AU120" s="94" t="s">
        <v>68</v>
      </c>
      <c r="AV120" s="95" t="s">
        <v>64</v>
      </c>
      <c r="AW120" s="95" t="s">
        <v>701</v>
      </c>
      <c r="AX120" s="77" t="s">
        <v>138</v>
      </c>
      <c r="AY120" s="95" t="s">
        <v>71</v>
      </c>
      <c r="AZ120" s="102" t="s">
        <v>1017</v>
      </c>
      <c r="BA120" s="95" t="s">
        <v>64</v>
      </c>
      <c r="BB120" s="95"/>
      <c r="BC120" s="95" t="s">
        <v>71</v>
      </c>
      <c r="BD120" s="95" t="s">
        <v>73</v>
      </c>
    </row>
    <row r="121" spans="1:57" ht="409.5" x14ac:dyDescent="0.25">
      <c r="A121" s="95" t="s">
        <v>160</v>
      </c>
      <c r="B121" s="95">
        <v>2026</v>
      </c>
      <c r="C121" s="98" t="s">
        <v>1018</v>
      </c>
      <c r="D121" s="86" t="s">
        <v>54</v>
      </c>
      <c r="E121" s="101" t="s">
        <v>1019</v>
      </c>
      <c r="F121" s="95" t="s">
        <v>130</v>
      </c>
      <c r="G121" s="100">
        <v>46039</v>
      </c>
      <c r="H121" s="104" t="s">
        <v>1020</v>
      </c>
      <c r="I121" s="86" t="s">
        <v>132</v>
      </c>
      <c r="J121" s="86">
        <v>1032396736</v>
      </c>
      <c r="K121" s="86" t="s">
        <v>64</v>
      </c>
      <c r="L121" s="86" t="s">
        <v>64</v>
      </c>
      <c r="M121" s="86" t="s">
        <v>142</v>
      </c>
      <c r="N121" s="86" t="s">
        <v>1021</v>
      </c>
      <c r="O121" s="95" t="s">
        <v>1022</v>
      </c>
      <c r="P121" s="65">
        <v>60147000</v>
      </c>
      <c r="Q121" s="90">
        <v>9</v>
      </c>
      <c r="R121" s="95" t="s">
        <v>1023</v>
      </c>
      <c r="S121" s="97" t="s">
        <v>64</v>
      </c>
      <c r="T121" s="97" t="s">
        <v>1024</v>
      </c>
      <c r="U121" s="95" t="s">
        <v>1025</v>
      </c>
      <c r="V121" s="98" t="s">
        <v>1026</v>
      </c>
      <c r="W121" s="95" t="s">
        <v>1027</v>
      </c>
      <c r="X121" s="95" t="s">
        <v>237</v>
      </c>
      <c r="Y121" s="95" t="s">
        <v>64</v>
      </c>
      <c r="Z121" s="95" t="s">
        <v>64</v>
      </c>
      <c r="AA121" s="93">
        <v>0</v>
      </c>
      <c r="AB121" s="65">
        <f t="shared" si="9"/>
        <v>60147000</v>
      </c>
      <c r="AC121" s="99" t="s">
        <v>64</v>
      </c>
      <c r="AD121" s="95" t="s">
        <v>64</v>
      </c>
      <c r="AE121" s="95" t="s">
        <v>64</v>
      </c>
      <c r="AF121" s="95" t="s">
        <v>64</v>
      </c>
      <c r="AG121" s="95" t="s">
        <v>64</v>
      </c>
      <c r="AH121" s="95" t="s">
        <v>64</v>
      </c>
      <c r="AI121" s="95" t="s">
        <v>64</v>
      </c>
      <c r="AJ121" s="95" t="s">
        <v>64</v>
      </c>
      <c r="AK121" s="95" t="s">
        <v>64</v>
      </c>
      <c r="AL121" s="95" t="s">
        <v>64</v>
      </c>
      <c r="AM121" s="95" t="s">
        <v>64</v>
      </c>
      <c r="AN121" s="95" t="s">
        <v>95</v>
      </c>
      <c r="AO121" s="100">
        <f t="shared" si="8"/>
        <v>46039</v>
      </c>
      <c r="AP121" s="95" t="s">
        <v>64</v>
      </c>
      <c r="AQ121" s="95" t="s">
        <v>64</v>
      </c>
      <c r="AR121" s="100">
        <v>46039</v>
      </c>
      <c r="AS121" s="86" t="s">
        <v>1028</v>
      </c>
      <c r="AT121" s="92" t="str">
        <f t="shared" si="6"/>
        <v>16/10/2026</v>
      </c>
      <c r="AU121" s="94" t="s">
        <v>68</v>
      </c>
      <c r="AV121" s="95" t="s">
        <v>64</v>
      </c>
      <c r="AW121" s="95" t="s">
        <v>701</v>
      </c>
      <c r="AX121" s="77" t="s">
        <v>138</v>
      </c>
      <c r="AY121" s="95" t="s">
        <v>71</v>
      </c>
      <c r="AZ121" s="102" t="s">
        <v>1029</v>
      </c>
      <c r="BA121" s="95" t="s">
        <v>64</v>
      </c>
      <c r="BB121" s="95"/>
      <c r="BC121" s="95" t="s">
        <v>71</v>
      </c>
      <c r="BD121" s="95" t="s">
        <v>128</v>
      </c>
    </row>
    <row r="122" spans="1:57" ht="185.25" x14ac:dyDescent="0.25">
      <c r="A122" s="95" t="s">
        <v>160</v>
      </c>
      <c r="B122" s="95">
        <v>2026</v>
      </c>
      <c r="C122" s="98" t="s">
        <v>1030</v>
      </c>
      <c r="D122" s="86" t="s">
        <v>54</v>
      </c>
      <c r="E122" s="101" t="s">
        <v>1031</v>
      </c>
      <c r="F122" s="95" t="s">
        <v>130</v>
      </c>
      <c r="G122" s="100">
        <v>46039</v>
      </c>
      <c r="H122" s="67" t="s">
        <v>1032</v>
      </c>
      <c r="I122" s="67" t="s">
        <v>132</v>
      </c>
      <c r="J122" s="67">
        <v>1070608212</v>
      </c>
      <c r="K122" s="86" t="s">
        <v>64</v>
      </c>
      <c r="L122" s="86" t="s">
        <v>64</v>
      </c>
      <c r="M122" s="86" t="s">
        <v>142</v>
      </c>
      <c r="N122" s="86" t="s">
        <v>192</v>
      </c>
      <c r="O122" s="95" t="s">
        <v>1033</v>
      </c>
      <c r="P122" s="65">
        <v>56442500</v>
      </c>
      <c r="Q122" s="90">
        <v>10</v>
      </c>
      <c r="R122" s="65">
        <v>5644250</v>
      </c>
      <c r="S122" s="97" t="s">
        <v>64</v>
      </c>
      <c r="T122" s="97" t="s">
        <v>64</v>
      </c>
      <c r="U122" s="95" t="s">
        <v>1034</v>
      </c>
      <c r="V122" s="98" t="s">
        <v>1035</v>
      </c>
      <c r="W122" s="95" t="s">
        <v>1036</v>
      </c>
      <c r="X122" s="95" t="s">
        <v>237</v>
      </c>
      <c r="Y122" s="95" t="s">
        <v>64</v>
      </c>
      <c r="Z122" s="95" t="s">
        <v>64</v>
      </c>
      <c r="AA122" s="93">
        <v>0</v>
      </c>
      <c r="AB122" s="65">
        <f>P123+AA122</f>
        <v>26750000</v>
      </c>
      <c r="AC122" s="99" t="s">
        <v>64</v>
      </c>
      <c r="AD122" s="95" t="s">
        <v>64</v>
      </c>
      <c r="AE122" s="95" t="s">
        <v>64</v>
      </c>
      <c r="AF122" s="95" t="s">
        <v>64</v>
      </c>
      <c r="AG122" s="95" t="s">
        <v>64</v>
      </c>
      <c r="AH122" s="95" t="s">
        <v>64</v>
      </c>
      <c r="AI122" s="95" t="s">
        <v>64</v>
      </c>
      <c r="AJ122" s="95" t="s">
        <v>64</v>
      </c>
      <c r="AK122" s="95" t="s">
        <v>64</v>
      </c>
      <c r="AL122" s="95" t="s">
        <v>64</v>
      </c>
      <c r="AM122" s="95" t="s">
        <v>64</v>
      </c>
      <c r="AN122" s="95" t="s">
        <v>95</v>
      </c>
      <c r="AO122" s="100">
        <f t="shared" si="8"/>
        <v>46039</v>
      </c>
      <c r="AP122" s="95" t="s">
        <v>64</v>
      </c>
      <c r="AQ122" s="95" t="s">
        <v>64</v>
      </c>
      <c r="AR122" s="100">
        <v>46039</v>
      </c>
      <c r="AS122" s="86" t="s">
        <v>905</v>
      </c>
      <c r="AT122" s="92" t="str">
        <f t="shared" si="6"/>
        <v>16/11/2026</v>
      </c>
      <c r="AU122" s="94" t="s">
        <v>68</v>
      </c>
      <c r="AV122" s="95" t="s">
        <v>64</v>
      </c>
      <c r="AW122" s="95" t="s">
        <v>339</v>
      </c>
      <c r="AX122" s="95" t="s">
        <v>340</v>
      </c>
      <c r="AY122" s="95" t="s">
        <v>71</v>
      </c>
      <c r="AZ122" s="102" t="s">
        <v>1037</v>
      </c>
      <c r="BA122" s="95" t="s">
        <v>64</v>
      </c>
      <c r="BB122" s="95"/>
      <c r="BC122" s="95" t="s">
        <v>71</v>
      </c>
      <c r="BD122" s="95" t="s">
        <v>128</v>
      </c>
    </row>
    <row r="123" spans="1:57" s="420" customFormat="1" ht="256.5" x14ac:dyDescent="0.25">
      <c r="A123" s="409" t="s">
        <v>160</v>
      </c>
      <c r="B123" s="409">
        <v>2026</v>
      </c>
      <c r="C123" s="415" t="s">
        <v>1038</v>
      </c>
      <c r="D123" s="86" t="s">
        <v>54</v>
      </c>
      <c r="E123" s="410" t="s">
        <v>1039</v>
      </c>
      <c r="F123" s="409" t="s">
        <v>130</v>
      </c>
      <c r="G123" s="425">
        <v>46041</v>
      </c>
      <c r="H123" s="426" t="s">
        <v>1040</v>
      </c>
      <c r="I123" s="421" t="s">
        <v>201</v>
      </c>
      <c r="J123" s="421">
        <v>1007498300</v>
      </c>
      <c r="K123" s="2" t="s">
        <v>64</v>
      </c>
      <c r="L123" s="2" t="s">
        <v>64</v>
      </c>
      <c r="M123" s="86" t="s">
        <v>142</v>
      </c>
      <c r="N123" s="86" t="s">
        <v>601</v>
      </c>
      <c r="O123" s="409" t="s">
        <v>1041</v>
      </c>
      <c r="P123" s="412">
        <v>26750000</v>
      </c>
      <c r="Q123" s="413">
        <v>10</v>
      </c>
      <c r="R123" s="412">
        <v>2675000</v>
      </c>
      <c r="S123" s="414" t="s">
        <v>64</v>
      </c>
      <c r="T123" s="414" t="s">
        <v>64</v>
      </c>
      <c r="U123" s="409" t="s">
        <v>1042</v>
      </c>
      <c r="V123" s="415" t="s">
        <v>1043</v>
      </c>
      <c r="W123" s="409" t="s">
        <v>64</v>
      </c>
      <c r="X123" s="409" t="s">
        <v>67</v>
      </c>
      <c r="Y123" s="409">
        <v>1</v>
      </c>
      <c r="Z123" s="409" t="s">
        <v>1044</v>
      </c>
      <c r="AA123" s="412">
        <v>8000000</v>
      </c>
      <c r="AB123" s="412">
        <f t="shared" ref="AB123:AB154" si="10">P123+AA123</f>
        <v>34750000</v>
      </c>
      <c r="AC123" s="416" t="s">
        <v>1045</v>
      </c>
      <c r="AD123" s="409" t="s">
        <v>64</v>
      </c>
      <c r="AE123" s="409" t="s">
        <v>64</v>
      </c>
      <c r="AF123" s="409" t="s">
        <v>64</v>
      </c>
      <c r="AG123" s="409" t="s">
        <v>64</v>
      </c>
      <c r="AH123" s="409" t="s">
        <v>64</v>
      </c>
      <c r="AI123" s="409" t="s">
        <v>64</v>
      </c>
      <c r="AJ123" s="409" t="s">
        <v>64</v>
      </c>
      <c r="AK123" s="409" t="s">
        <v>64</v>
      </c>
      <c r="AL123" s="409" t="s">
        <v>64</v>
      </c>
      <c r="AM123" s="409" t="s">
        <v>64</v>
      </c>
      <c r="AN123" s="409" t="s">
        <v>95</v>
      </c>
      <c r="AO123" s="411">
        <f t="shared" si="8"/>
        <v>46041</v>
      </c>
      <c r="AP123" s="409" t="s">
        <v>64</v>
      </c>
      <c r="AQ123" s="409" t="s">
        <v>64</v>
      </c>
      <c r="AR123" s="411">
        <v>46042</v>
      </c>
      <c r="AS123" s="409" t="s">
        <v>1046</v>
      </c>
      <c r="AT123" s="411" t="str">
        <f t="shared" si="6"/>
        <v>19/11/2026</v>
      </c>
      <c r="AU123" s="417" t="s">
        <v>68</v>
      </c>
      <c r="AV123" s="409" t="s">
        <v>64</v>
      </c>
      <c r="AW123" s="409" t="s">
        <v>701</v>
      </c>
      <c r="AX123" s="427" t="s">
        <v>138</v>
      </c>
      <c r="AY123" s="409" t="s">
        <v>71</v>
      </c>
      <c r="AZ123" s="418" t="s">
        <v>1047</v>
      </c>
      <c r="BA123" s="409" t="s">
        <v>64</v>
      </c>
      <c r="BB123" s="409"/>
      <c r="BC123" s="409" t="s">
        <v>71</v>
      </c>
      <c r="BD123" s="409" t="s">
        <v>73</v>
      </c>
      <c r="BE123" s="419"/>
    </row>
    <row r="124" spans="1:57" ht="165" x14ac:dyDescent="0.25">
      <c r="A124" s="95" t="s">
        <v>160</v>
      </c>
      <c r="B124" s="95">
        <v>2026</v>
      </c>
      <c r="C124" s="98" t="s">
        <v>1048</v>
      </c>
      <c r="D124" s="86" t="s">
        <v>54</v>
      </c>
      <c r="E124" s="101" t="s">
        <v>1049</v>
      </c>
      <c r="F124" s="95" t="s">
        <v>130</v>
      </c>
      <c r="G124" s="100">
        <v>46039</v>
      </c>
      <c r="H124" s="239" t="s">
        <v>1050</v>
      </c>
      <c r="I124" s="240" t="s">
        <v>132</v>
      </c>
      <c r="J124" s="240">
        <v>1004911047</v>
      </c>
      <c r="K124" s="86" t="s">
        <v>64</v>
      </c>
      <c r="L124" s="86" t="s">
        <v>64</v>
      </c>
      <c r="M124" s="86" t="s">
        <v>142</v>
      </c>
      <c r="N124" s="86" t="s">
        <v>771</v>
      </c>
      <c r="O124" s="95" t="s">
        <v>1022</v>
      </c>
      <c r="P124" s="65">
        <v>52672140</v>
      </c>
      <c r="Q124" s="90">
        <v>10</v>
      </c>
      <c r="R124" s="65">
        <v>5267214</v>
      </c>
      <c r="S124" s="97" t="s">
        <v>64</v>
      </c>
      <c r="T124" s="97" t="s">
        <v>64</v>
      </c>
      <c r="U124" s="95" t="s">
        <v>1025</v>
      </c>
      <c r="V124" s="98" t="s">
        <v>1051</v>
      </c>
      <c r="W124" s="95" t="s">
        <v>1052</v>
      </c>
      <c r="X124" s="95" t="s">
        <v>237</v>
      </c>
      <c r="Y124" s="95" t="s">
        <v>64</v>
      </c>
      <c r="Z124" s="95" t="s">
        <v>64</v>
      </c>
      <c r="AA124" s="93">
        <v>0</v>
      </c>
      <c r="AB124" s="65">
        <f t="shared" si="10"/>
        <v>52672140</v>
      </c>
      <c r="AC124" s="99" t="s">
        <v>64</v>
      </c>
      <c r="AD124" s="95" t="s">
        <v>64</v>
      </c>
      <c r="AE124" s="95" t="s">
        <v>64</v>
      </c>
      <c r="AF124" s="95" t="s">
        <v>64</v>
      </c>
      <c r="AG124" s="95" t="s">
        <v>64</v>
      </c>
      <c r="AH124" s="95" t="s">
        <v>64</v>
      </c>
      <c r="AI124" s="95" t="s">
        <v>64</v>
      </c>
      <c r="AJ124" s="95" t="s">
        <v>64</v>
      </c>
      <c r="AK124" s="95" t="s">
        <v>64</v>
      </c>
      <c r="AL124" s="95" t="s">
        <v>64</v>
      </c>
      <c r="AM124" s="95" t="s">
        <v>64</v>
      </c>
      <c r="AN124" s="95" t="s">
        <v>95</v>
      </c>
      <c r="AO124" s="100">
        <f t="shared" si="8"/>
        <v>46039</v>
      </c>
      <c r="AP124" s="95" t="s">
        <v>64</v>
      </c>
      <c r="AQ124" s="95" t="s">
        <v>64</v>
      </c>
      <c r="AR124" s="100">
        <v>46039</v>
      </c>
      <c r="AS124" s="86" t="s">
        <v>905</v>
      </c>
      <c r="AT124" s="92" t="str">
        <f t="shared" si="6"/>
        <v>16/11/2026</v>
      </c>
      <c r="AU124" s="94" t="s">
        <v>68</v>
      </c>
      <c r="AV124" s="95" t="s">
        <v>64</v>
      </c>
      <c r="AW124" s="95" t="s">
        <v>701</v>
      </c>
      <c r="AX124" s="77" t="s">
        <v>138</v>
      </c>
      <c r="AY124" s="95" t="s">
        <v>71</v>
      </c>
      <c r="AZ124" s="102" t="s">
        <v>1053</v>
      </c>
      <c r="BA124" s="95" t="s">
        <v>64</v>
      </c>
      <c r="BB124" s="95"/>
      <c r="BC124" s="95" t="s">
        <v>71</v>
      </c>
      <c r="BD124" s="95" t="s">
        <v>128</v>
      </c>
    </row>
    <row r="125" spans="1:57" ht="299.25" x14ac:dyDescent="0.25">
      <c r="A125" s="95" t="s">
        <v>160</v>
      </c>
      <c r="B125" s="95">
        <v>2026</v>
      </c>
      <c r="C125" s="98" t="s">
        <v>1054</v>
      </c>
      <c r="D125" s="86" t="s">
        <v>54</v>
      </c>
      <c r="E125" s="101" t="s">
        <v>1055</v>
      </c>
      <c r="F125" s="95" t="s">
        <v>130</v>
      </c>
      <c r="G125" s="100">
        <v>46039</v>
      </c>
      <c r="H125" s="86" t="s">
        <v>1056</v>
      </c>
      <c r="I125" s="86" t="s">
        <v>132</v>
      </c>
      <c r="J125" s="86">
        <v>1018475193</v>
      </c>
      <c r="K125" s="86" t="s">
        <v>64</v>
      </c>
      <c r="L125" s="86" t="s">
        <v>64</v>
      </c>
      <c r="M125" s="86" t="s">
        <v>142</v>
      </c>
      <c r="N125" s="86" t="s">
        <v>133</v>
      </c>
      <c r="O125" s="95" t="s">
        <v>1057</v>
      </c>
      <c r="P125" s="65">
        <v>55000000</v>
      </c>
      <c r="Q125" s="90">
        <v>10</v>
      </c>
      <c r="R125" s="65">
        <v>5500000</v>
      </c>
      <c r="S125" s="97" t="s">
        <v>64</v>
      </c>
      <c r="T125" s="97" t="s">
        <v>64</v>
      </c>
      <c r="U125" s="95" t="s">
        <v>1025</v>
      </c>
      <c r="V125" s="98" t="s">
        <v>1058</v>
      </c>
      <c r="W125" s="95" t="s">
        <v>1059</v>
      </c>
      <c r="X125" s="95" t="s">
        <v>237</v>
      </c>
      <c r="Y125" s="95" t="s">
        <v>64</v>
      </c>
      <c r="Z125" s="95" t="s">
        <v>64</v>
      </c>
      <c r="AA125" s="93">
        <v>0</v>
      </c>
      <c r="AB125" s="65">
        <f t="shared" si="10"/>
        <v>55000000</v>
      </c>
      <c r="AC125" s="99" t="s">
        <v>64</v>
      </c>
      <c r="AD125" s="95" t="s">
        <v>64</v>
      </c>
      <c r="AE125" s="95" t="s">
        <v>64</v>
      </c>
      <c r="AF125" s="95" t="s">
        <v>64</v>
      </c>
      <c r="AG125" s="95" t="s">
        <v>64</v>
      </c>
      <c r="AH125" s="95" t="s">
        <v>64</v>
      </c>
      <c r="AI125" s="95" t="s">
        <v>64</v>
      </c>
      <c r="AJ125" s="95" t="s">
        <v>64</v>
      </c>
      <c r="AK125" s="95" t="s">
        <v>64</v>
      </c>
      <c r="AL125" s="95" t="s">
        <v>64</v>
      </c>
      <c r="AM125" s="95" t="s">
        <v>64</v>
      </c>
      <c r="AN125" s="95" t="s">
        <v>95</v>
      </c>
      <c r="AO125" s="100">
        <f t="shared" si="8"/>
        <v>46039</v>
      </c>
      <c r="AP125" s="95" t="s">
        <v>64</v>
      </c>
      <c r="AQ125" s="95" t="s">
        <v>64</v>
      </c>
      <c r="AR125" s="100">
        <v>46039</v>
      </c>
      <c r="AS125" s="86" t="s">
        <v>905</v>
      </c>
      <c r="AT125" s="92" t="str">
        <f t="shared" si="6"/>
        <v>16/11/2026</v>
      </c>
      <c r="AU125" s="94" t="s">
        <v>68</v>
      </c>
      <c r="AV125" s="95" t="s">
        <v>64</v>
      </c>
      <c r="AW125" s="95" t="s">
        <v>701</v>
      </c>
      <c r="AX125" s="77" t="s">
        <v>138</v>
      </c>
      <c r="AY125" s="95" t="s">
        <v>71</v>
      </c>
      <c r="AZ125" s="102" t="s">
        <v>1060</v>
      </c>
      <c r="BA125" s="95" t="s">
        <v>64</v>
      </c>
      <c r="BB125" s="95"/>
      <c r="BC125" s="95" t="s">
        <v>71</v>
      </c>
      <c r="BD125" s="95" t="s">
        <v>128</v>
      </c>
    </row>
    <row r="126" spans="1:57" ht="256.5" x14ac:dyDescent="0.25">
      <c r="A126" s="95" t="s">
        <v>197</v>
      </c>
      <c r="B126" s="95">
        <v>2026</v>
      </c>
      <c r="C126" s="98" t="s">
        <v>1061</v>
      </c>
      <c r="D126" s="86" t="s">
        <v>54</v>
      </c>
      <c r="E126" s="101" t="s">
        <v>1061</v>
      </c>
      <c r="F126" s="95" t="s">
        <v>130</v>
      </c>
      <c r="G126" s="100">
        <v>46039</v>
      </c>
      <c r="H126" s="86" t="s">
        <v>1062</v>
      </c>
      <c r="I126" s="86" t="s">
        <v>132</v>
      </c>
      <c r="J126" s="86">
        <v>1013621711</v>
      </c>
      <c r="K126" s="86" t="s">
        <v>64</v>
      </c>
      <c r="L126" s="86" t="s">
        <v>64</v>
      </c>
      <c r="M126" s="86" t="s">
        <v>142</v>
      </c>
      <c r="N126" s="86" t="s">
        <v>601</v>
      </c>
      <c r="O126" s="95" t="s">
        <v>1057</v>
      </c>
      <c r="P126" s="65">
        <v>55000000</v>
      </c>
      <c r="Q126" s="90">
        <v>10</v>
      </c>
      <c r="R126" s="65">
        <v>5500000</v>
      </c>
      <c r="S126" s="97" t="s">
        <v>64</v>
      </c>
      <c r="T126" s="97" t="s">
        <v>64</v>
      </c>
      <c r="U126" s="95" t="s">
        <v>841</v>
      </c>
      <c r="V126" s="98" t="s">
        <v>1063</v>
      </c>
      <c r="W126" s="95" t="s">
        <v>1064</v>
      </c>
      <c r="X126" s="95" t="s">
        <v>237</v>
      </c>
      <c r="Y126" s="95" t="s">
        <v>64</v>
      </c>
      <c r="Z126" s="95" t="s">
        <v>64</v>
      </c>
      <c r="AA126" s="93">
        <v>0</v>
      </c>
      <c r="AB126" s="65">
        <f t="shared" si="10"/>
        <v>55000000</v>
      </c>
      <c r="AC126" s="99" t="s">
        <v>64</v>
      </c>
      <c r="AD126" s="95" t="s">
        <v>64</v>
      </c>
      <c r="AE126" s="95" t="s">
        <v>64</v>
      </c>
      <c r="AF126" s="95" t="s">
        <v>64</v>
      </c>
      <c r="AG126" s="95" t="s">
        <v>64</v>
      </c>
      <c r="AH126" s="95" t="s">
        <v>64</v>
      </c>
      <c r="AI126" s="95" t="s">
        <v>64</v>
      </c>
      <c r="AJ126" s="95" t="s">
        <v>64</v>
      </c>
      <c r="AK126" s="95" t="s">
        <v>64</v>
      </c>
      <c r="AL126" s="95" t="s">
        <v>64</v>
      </c>
      <c r="AM126" s="95" t="s">
        <v>64</v>
      </c>
      <c r="AN126" s="95" t="s">
        <v>95</v>
      </c>
      <c r="AO126" s="100">
        <f t="shared" si="8"/>
        <v>46039</v>
      </c>
      <c r="AP126" s="95" t="s">
        <v>64</v>
      </c>
      <c r="AQ126" s="95" t="s">
        <v>64</v>
      </c>
      <c r="AR126" s="100">
        <v>46039</v>
      </c>
      <c r="AS126" s="86" t="s">
        <v>905</v>
      </c>
      <c r="AT126" s="92" t="str">
        <f t="shared" si="6"/>
        <v>16/11/2026</v>
      </c>
      <c r="AU126" s="94" t="s">
        <v>68</v>
      </c>
      <c r="AV126" s="95" t="s">
        <v>64</v>
      </c>
      <c r="AW126" s="95" t="s">
        <v>701</v>
      </c>
      <c r="AX126" s="77" t="s">
        <v>138</v>
      </c>
      <c r="AY126" s="95" t="s">
        <v>71</v>
      </c>
      <c r="AZ126" s="102" t="s">
        <v>1065</v>
      </c>
      <c r="BA126" s="95" t="s">
        <v>64</v>
      </c>
      <c r="BB126" s="95"/>
      <c r="BC126" s="95" t="s">
        <v>71</v>
      </c>
      <c r="BD126" s="95" t="s">
        <v>128</v>
      </c>
    </row>
    <row r="127" spans="1:57" s="420" customFormat="1" ht="327.75" x14ac:dyDescent="0.25">
      <c r="A127" s="409" t="s">
        <v>197</v>
      </c>
      <c r="B127" s="409">
        <v>2026</v>
      </c>
      <c r="C127" s="415" t="s">
        <v>1066</v>
      </c>
      <c r="D127" s="409" t="s">
        <v>54</v>
      </c>
      <c r="E127" s="410" t="s">
        <v>1066</v>
      </c>
      <c r="F127" s="409" t="s">
        <v>130</v>
      </c>
      <c r="G127" s="411">
        <v>46039</v>
      </c>
      <c r="H127" s="409" t="s">
        <v>1067</v>
      </c>
      <c r="I127" s="415" t="s">
        <v>201</v>
      </c>
      <c r="J127" s="409">
        <v>1075872858</v>
      </c>
      <c r="K127" s="95" t="s">
        <v>64</v>
      </c>
      <c r="L127" s="95" t="s">
        <v>64</v>
      </c>
      <c r="M127" s="95" t="s">
        <v>142</v>
      </c>
      <c r="N127" s="87" t="s">
        <v>994</v>
      </c>
      <c r="O127" s="409" t="s">
        <v>839</v>
      </c>
      <c r="P127" s="412">
        <v>39000000</v>
      </c>
      <c r="Q127" s="413">
        <v>6</v>
      </c>
      <c r="R127" s="412">
        <v>6500000</v>
      </c>
      <c r="S127" s="414" t="s">
        <v>64</v>
      </c>
      <c r="T127" s="414" t="s">
        <v>64</v>
      </c>
      <c r="U127" s="409" t="s">
        <v>1068</v>
      </c>
      <c r="V127" s="415" t="s">
        <v>1069</v>
      </c>
      <c r="W127" s="409" t="s">
        <v>1070</v>
      </c>
      <c r="X127" s="409" t="s">
        <v>237</v>
      </c>
      <c r="Y127" s="409">
        <v>1</v>
      </c>
      <c r="Z127" s="409" t="s">
        <v>1071</v>
      </c>
      <c r="AA127" s="423">
        <v>9750000</v>
      </c>
      <c r="AB127" s="412">
        <f t="shared" si="10"/>
        <v>48750000</v>
      </c>
      <c r="AC127" s="416" t="s">
        <v>64</v>
      </c>
      <c r="AD127" s="409">
        <v>1</v>
      </c>
      <c r="AE127" s="409" t="s">
        <v>1071</v>
      </c>
      <c r="AF127" s="409">
        <v>45</v>
      </c>
      <c r="AG127" s="409" t="s">
        <v>64</v>
      </c>
      <c r="AH127" s="409" t="s">
        <v>64</v>
      </c>
      <c r="AI127" s="409" t="s">
        <v>64</v>
      </c>
      <c r="AJ127" s="409" t="s">
        <v>64</v>
      </c>
      <c r="AK127" s="409">
        <v>1</v>
      </c>
      <c r="AL127" s="409" t="s">
        <v>1071</v>
      </c>
      <c r="AM127" s="409" t="s">
        <v>1072</v>
      </c>
      <c r="AN127" s="409" t="s">
        <v>95</v>
      </c>
      <c r="AO127" s="411">
        <f t="shared" si="8"/>
        <v>46039</v>
      </c>
      <c r="AP127" s="409" t="s">
        <v>64</v>
      </c>
      <c r="AQ127" s="409" t="s">
        <v>64</v>
      </c>
      <c r="AR127" s="411">
        <v>46038</v>
      </c>
      <c r="AS127" s="409" t="s">
        <v>844</v>
      </c>
      <c r="AT127" s="411" t="e">
        <f t="shared" si="6"/>
        <v>#VALUE!</v>
      </c>
      <c r="AU127" s="417" t="s">
        <v>68</v>
      </c>
      <c r="AV127" s="409" t="s">
        <v>64</v>
      </c>
      <c r="AW127" s="409" t="s">
        <v>701</v>
      </c>
      <c r="AX127" s="427" t="s">
        <v>138</v>
      </c>
      <c r="AY127" s="409" t="s">
        <v>71</v>
      </c>
      <c r="AZ127" s="418" t="s">
        <v>1073</v>
      </c>
      <c r="BA127" s="409" t="s">
        <v>64</v>
      </c>
      <c r="BB127" s="409"/>
      <c r="BC127" s="409" t="s">
        <v>71</v>
      </c>
      <c r="BD127" s="409" t="s">
        <v>128</v>
      </c>
      <c r="BE127" s="419"/>
    </row>
    <row r="128" spans="1:57" ht="120" customHeight="1" x14ac:dyDescent="0.25">
      <c r="A128" s="95" t="s">
        <v>150</v>
      </c>
      <c r="B128" s="95">
        <v>2026</v>
      </c>
      <c r="C128" s="98" t="s">
        <v>1074</v>
      </c>
      <c r="D128" s="86" t="s">
        <v>54</v>
      </c>
      <c r="E128" s="101" t="s">
        <v>1074</v>
      </c>
      <c r="F128" s="95" t="s">
        <v>130</v>
      </c>
      <c r="G128" s="100">
        <v>46039</v>
      </c>
      <c r="H128" s="86" t="s">
        <v>1075</v>
      </c>
      <c r="I128" s="86" t="s">
        <v>132</v>
      </c>
      <c r="J128" s="86">
        <v>1070016406</v>
      </c>
      <c r="K128" s="86" t="s">
        <v>64</v>
      </c>
      <c r="L128" s="86" t="s">
        <v>64</v>
      </c>
      <c r="M128" s="86" t="s">
        <v>142</v>
      </c>
      <c r="N128" s="86" t="s">
        <v>601</v>
      </c>
      <c r="O128" s="95" t="s">
        <v>1022</v>
      </c>
      <c r="P128" s="65">
        <v>58700200</v>
      </c>
      <c r="Q128" s="90">
        <v>10</v>
      </c>
      <c r="R128" s="65">
        <v>5870020</v>
      </c>
      <c r="S128" s="97" t="s">
        <v>64</v>
      </c>
      <c r="T128" s="97" t="s">
        <v>64</v>
      </c>
      <c r="U128" s="95" t="s">
        <v>1076</v>
      </c>
      <c r="V128" s="98" t="s">
        <v>1077</v>
      </c>
      <c r="W128" s="95" t="s">
        <v>1078</v>
      </c>
      <c r="X128" s="95" t="s">
        <v>237</v>
      </c>
      <c r="Y128" s="95" t="s">
        <v>64</v>
      </c>
      <c r="Z128" s="95" t="s">
        <v>64</v>
      </c>
      <c r="AA128" s="93">
        <v>0</v>
      </c>
      <c r="AB128" s="65">
        <f t="shared" si="10"/>
        <v>58700200</v>
      </c>
      <c r="AC128" s="99" t="s">
        <v>64</v>
      </c>
      <c r="AD128" s="95" t="s">
        <v>64</v>
      </c>
      <c r="AE128" s="95" t="s">
        <v>64</v>
      </c>
      <c r="AF128" s="95" t="s">
        <v>64</v>
      </c>
      <c r="AG128" s="95" t="s">
        <v>64</v>
      </c>
      <c r="AH128" s="95" t="s">
        <v>64</v>
      </c>
      <c r="AI128" s="95" t="s">
        <v>64</v>
      </c>
      <c r="AJ128" s="95" t="s">
        <v>64</v>
      </c>
      <c r="AK128" s="95" t="s">
        <v>64</v>
      </c>
      <c r="AL128" s="95" t="s">
        <v>64</v>
      </c>
      <c r="AM128" s="95" t="s">
        <v>64</v>
      </c>
      <c r="AN128" s="95" t="s">
        <v>95</v>
      </c>
      <c r="AO128" s="100">
        <f t="shared" si="8"/>
        <v>46039</v>
      </c>
      <c r="AP128" s="95" t="s">
        <v>64</v>
      </c>
      <c r="AQ128" s="95" t="s">
        <v>64</v>
      </c>
      <c r="AR128" s="100">
        <v>46038</v>
      </c>
      <c r="AS128" s="86" t="s">
        <v>792</v>
      </c>
      <c r="AT128" s="92" t="str">
        <f t="shared" si="6"/>
        <v>15/11/2026</v>
      </c>
      <c r="AU128" s="94" t="s">
        <v>68</v>
      </c>
      <c r="AV128" s="95" t="s">
        <v>64</v>
      </c>
      <c r="AW128" s="95" t="s">
        <v>701</v>
      </c>
      <c r="AX128" s="77" t="s">
        <v>138</v>
      </c>
      <c r="AY128" s="95" t="s">
        <v>71</v>
      </c>
      <c r="AZ128" s="102" t="s">
        <v>1079</v>
      </c>
      <c r="BA128" s="95" t="s">
        <v>64</v>
      </c>
      <c r="BB128" s="95"/>
      <c r="BC128" s="95" t="s">
        <v>71</v>
      </c>
      <c r="BD128" s="95" t="s">
        <v>128</v>
      </c>
    </row>
    <row r="129" spans="1:57" ht="165" x14ac:dyDescent="0.25">
      <c r="A129" s="95" t="s">
        <v>150</v>
      </c>
      <c r="B129" s="95">
        <v>2026</v>
      </c>
      <c r="C129" s="98" t="s">
        <v>1080</v>
      </c>
      <c r="D129" s="86" t="s">
        <v>54</v>
      </c>
      <c r="E129" s="101" t="s">
        <v>1080</v>
      </c>
      <c r="F129" s="95" t="s">
        <v>130</v>
      </c>
      <c r="G129" s="100">
        <v>46039</v>
      </c>
      <c r="H129" s="86" t="s">
        <v>1081</v>
      </c>
      <c r="I129" s="86" t="s">
        <v>132</v>
      </c>
      <c r="J129" s="86">
        <v>1014241961</v>
      </c>
      <c r="K129" s="86" t="s">
        <v>64</v>
      </c>
      <c r="L129" s="86" t="s">
        <v>64</v>
      </c>
      <c r="M129" s="86" t="s">
        <v>142</v>
      </c>
      <c r="N129" s="86" t="s">
        <v>154</v>
      </c>
      <c r="O129" s="95" t="s">
        <v>1082</v>
      </c>
      <c r="P129" s="65">
        <v>61750000</v>
      </c>
      <c r="Q129" s="90">
        <v>9</v>
      </c>
      <c r="R129" s="65">
        <v>3250000</v>
      </c>
      <c r="S129" s="97" t="s">
        <v>64</v>
      </c>
      <c r="T129" s="97">
        <v>15</v>
      </c>
      <c r="U129" s="95" t="s">
        <v>1083</v>
      </c>
      <c r="V129" s="98" t="s">
        <v>1084</v>
      </c>
      <c r="W129" s="95" t="s">
        <v>64</v>
      </c>
      <c r="X129" s="95" t="s">
        <v>67</v>
      </c>
      <c r="Y129" s="95" t="s">
        <v>64</v>
      </c>
      <c r="Z129" s="95" t="s">
        <v>64</v>
      </c>
      <c r="AA129" s="93">
        <v>0</v>
      </c>
      <c r="AB129" s="65">
        <f t="shared" si="10"/>
        <v>61750000</v>
      </c>
      <c r="AC129" s="99" t="s">
        <v>64</v>
      </c>
      <c r="AD129" s="95" t="s">
        <v>64</v>
      </c>
      <c r="AE129" s="95" t="s">
        <v>64</v>
      </c>
      <c r="AF129" s="95" t="s">
        <v>64</v>
      </c>
      <c r="AG129" s="95" t="s">
        <v>64</v>
      </c>
      <c r="AH129" s="95" t="s">
        <v>64</v>
      </c>
      <c r="AI129" s="95" t="s">
        <v>64</v>
      </c>
      <c r="AJ129" s="95" t="s">
        <v>64</v>
      </c>
      <c r="AK129" s="95" t="s">
        <v>64</v>
      </c>
      <c r="AL129" s="95" t="s">
        <v>64</v>
      </c>
      <c r="AM129" s="95" t="s">
        <v>64</v>
      </c>
      <c r="AN129" s="95" t="s">
        <v>95</v>
      </c>
      <c r="AO129" s="100">
        <f t="shared" si="8"/>
        <v>46039</v>
      </c>
      <c r="AP129" s="95" t="s">
        <v>64</v>
      </c>
      <c r="AQ129" s="95" t="s">
        <v>64</v>
      </c>
      <c r="AR129" s="100">
        <v>46039</v>
      </c>
      <c r="AS129" s="86" t="s">
        <v>1085</v>
      </c>
      <c r="AT129" s="92" t="str">
        <f t="shared" si="6"/>
        <v>31/10/2026</v>
      </c>
      <c r="AU129" s="94" t="s">
        <v>68</v>
      </c>
      <c r="AV129" s="95" t="s">
        <v>64</v>
      </c>
      <c r="AW129" s="95" t="s">
        <v>701</v>
      </c>
      <c r="AX129" s="77" t="s">
        <v>138</v>
      </c>
      <c r="AY129" s="95" t="s">
        <v>71</v>
      </c>
      <c r="AZ129" s="102" t="s">
        <v>1086</v>
      </c>
      <c r="BA129" s="95" t="s">
        <v>64</v>
      </c>
      <c r="BB129" s="95"/>
      <c r="BC129" s="95" t="s">
        <v>71</v>
      </c>
      <c r="BD129" s="95" t="s">
        <v>73</v>
      </c>
    </row>
    <row r="130" spans="1:57" ht="256.5" x14ac:dyDescent="0.25">
      <c r="A130" s="95" t="s">
        <v>150</v>
      </c>
      <c r="B130" s="95">
        <v>2026</v>
      </c>
      <c r="C130" s="98" t="s">
        <v>1087</v>
      </c>
      <c r="D130" s="86" t="s">
        <v>54</v>
      </c>
      <c r="E130" s="101" t="s">
        <v>1087</v>
      </c>
      <c r="F130" s="95" t="s">
        <v>130</v>
      </c>
      <c r="G130" s="100">
        <v>46039</v>
      </c>
      <c r="H130" s="86" t="s">
        <v>1088</v>
      </c>
      <c r="I130" s="86" t="s">
        <v>132</v>
      </c>
      <c r="J130" s="86">
        <v>1121835784</v>
      </c>
      <c r="K130" s="86" t="s">
        <v>64</v>
      </c>
      <c r="L130" s="86" t="s">
        <v>64</v>
      </c>
      <c r="M130" s="86" t="s">
        <v>142</v>
      </c>
      <c r="N130" s="86" t="s">
        <v>1089</v>
      </c>
      <c r="O130" s="95" t="s">
        <v>1090</v>
      </c>
      <c r="P130" s="65">
        <v>56175000</v>
      </c>
      <c r="Q130" s="90">
        <v>10</v>
      </c>
      <c r="R130" s="65">
        <v>5617500</v>
      </c>
      <c r="S130" s="97" t="s">
        <v>64</v>
      </c>
      <c r="T130" s="97" t="s">
        <v>64</v>
      </c>
      <c r="U130" s="95" t="s">
        <v>1091</v>
      </c>
      <c r="V130" s="98" t="s">
        <v>1092</v>
      </c>
      <c r="W130" s="95" t="s">
        <v>64</v>
      </c>
      <c r="X130" s="95" t="s">
        <v>67</v>
      </c>
      <c r="Y130" s="95" t="s">
        <v>64</v>
      </c>
      <c r="Z130" s="95" t="s">
        <v>64</v>
      </c>
      <c r="AA130" s="93">
        <v>0</v>
      </c>
      <c r="AB130" s="65">
        <f t="shared" si="10"/>
        <v>56175000</v>
      </c>
      <c r="AC130" s="99" t="s">
        <v>64</v>
      </c>
      <c r="AD130" s="95" t="s">
        <v>64</v>
      </c>
      <c r="AE130" s="95" t="s">
        <v>64</v>
      </c>
      <c r="AF130" s="95" t="s">
        <v>64</v>
      </c>
      <c r="AG130" s="95" t="s">
        <v>64</v>
      </c>
      <c r="AH130" s="95" t="s">
        <v>64</v>
      </c>
      <c r="AI130" s="95" t="s">
        <v>64</v>
      </c>
      <c r="AJ130" s="95" t="s">
        <v>64</v>
      </c>
      <c r="AK130" s="95" t="s">
        <v>64</v>
      </c>
      <c r="AL130" s="95" t="s">
        <v>64</v>
      </c>
      <c r="AM130" s="95" t="s">
        <v>64</v>
      </c>
      <c r="AN130" s="95" t="s">
        <v>95</v>
      </c>
      <c r="AO130" s="100">
        <f t="shared" si="8"/>
        <v>46039</v>
      </c>
      <c r="AP130" s="95" t="s">
        <v>64</v>
      </c>
      <c r="AQ130" s="95" t="s">
        <v>64</v>
      </c>
      <c r="AR130" s="100">
        <v>46039</v>
      </c>
      <c r="AS130" s="86" t="s">
        <v>905</v>
      </c>
      <c r="AT130" s="92" t="str">
        <f t="shared" si="6"/>
        <v>16/11/2026</v>
      </c>
      <c r="AU130" s="94" t="s">
        <v>68</v>
      </c>
      <c r="AV130" s="95" t="s">
        <v>64</v>
      </c>
      <c r="AW130" s="95" t="s">
        <v>701</v>
      </c>
      <c r="AX130" s="77" t="s">
        <v>138</v>
      </c>
      <c r="AY130" s="95" t="s">
        <v>71</v>
      </c>
      <c r="AZ130" s="102" t="s">
        <v>1093</v>
      </c>
      <c r="BA130" s="95" t="s">
        <v>64</v>
      </c>
      <c r="BB130" s="95"/>
      <c r="BC130" s="95" t="s">
        <v>71</v>
      </c>
      <c r="BD130" s="95" t="s">
        <v>73</v>
      </c>
    </row>
    <row r="131" spans="1:57" ht="299.25" x14ac:dyDescent="0.25">
      <c r="A131" s="95" t="s">
        <v>150</v>
      </c>
      <c r="B131" s="95">
        <v>2026</v>
      </c>
      <c r="C131" s="98" t="s">
        <v>1094</v>
      </c>
      <c r="D131" s="86" t="s">
        <v>54</v>
      </c>
      <c r="E131" s="101" t="s">
        <v>1094</v>
      </c>
      <c r="F131" s="95" t="s">
        <v>130</v>
      </c>
      <c r="G131" s="100">
        <v>46039</v>
      </c>
      <c r="H131" s="113" t="s">
        <v>1095</v>
      </c>
      <c r="I131" s="86" t="s">
        <v>132</v>
      </c>
      <c r="J131" s="86">
        <v>80501343</v>
      </c>
      <c r="K131" s="86" t="s">
        <v>64</v>
      </c>
      <c r="L131" s="86" t="s">
        <v>64</v>
      </c>
      <c r="M131" s="86" t="s">
        <v>142</v>
      </c>
      <c r="N131" s="86" t="s">
        <v>133</v>
      </c>
      <c r="O131" s="95" t="s">
        <v>1096</v>
      </c>
      <c r="P131" s="65">
        <v>61800000</v>
      </c>
      <c r="Q131" s="90">
        <v>8</v>
      </c>
      <c r="R131" s="65">
        <v>7725000</v>
      </c>
      <c r="S131" s="97" t="s">
        <v>64</v>
      </c>
      <c r="T131" s="97" t="s">
        <v>64</v>
      </c>
      <c r="U131" s="95" t="s">
        <v>1097</v>
      </c>
      <c r="V131" s="98" t="s">
        <v>1098</v>
      </c>
      <c r="W131" s="95" t="s">
        <v>64</v>
      </c>
      <c r="X131" s="95" t="s">
        <v>67</v>
      </c>
      <c r="Y131" s="95" t="s">
        <v>64</v>
      </c>
      <c r="Z131" s="95" t="s">
        <v>64</v>
      </c>
      <c r="AA131" s="93">
        <v>0</v>
      </c>
      <c r="AB131" s="65">
        <f t="shared" si="10"/>
        <v>61800000</v>
      </c>
      <c r="AC131" s="99" t="s">
        <v>64</v>
      </c>
      <c r="AD131" s="95" t="s">
        <v>64</v>
      </c>
      <c r="AE131" s="95" t="s">
        <v>64</v>
      </c>
      <c r="AF131" s="95" t="s">
        <v>64</v>
      </c>
      <c r="AG131" s="95" t="s">
        <v>64</v>
      </c>
      <c r="AH131" s="95" t="s">
        <v>64</v>
      </c>
      <c r="AI131" s="95" t="s">
        <v>64</v>
      </c>
      <c r="AJ131" s="95" t="s">
        <v>64</v>
      </c>
      <c r="AK131" s="95" t="s">
        <v>64</v>
      </c>
      <c r="AL131" s="95" t="s">
        <v>64</v>
      </c>
      <c r="AM131" s="95" t="s">
        <v>64</v>
      </c>
      <c r="AN131" s="95" t="s">
        <v>95</v>
      </c>
      <c r="AO131" s="100">
        <f t="shared" si="8"/>
        <v>46039</v>
      </c>
      <c r="AP131" s="95" t="s">
        <v>64</v>
      </c>
      <c r="AQ131" s="95" t="s">
        <v>64</v>
      </c>
      <c r="AR131" s="100">
        <v>46041</v>
      </c>
      <c r="AS131" s="86" t="s">
        <v>1099</v>
      </c>
      <c r="AT131" s="92" t="s">
        <v>1100</v>
      </c>
      <c r="AU131" s="94" t="s">
        <v>68</v>
      </c>
      <c r="AV131" s="95" t="s">
        <v>64</v>
      </c>
      <c r="AW131" s="95" t="s">
        <v>701</v>
      </c>
      <c r="AX131" s="77" t="s">
        <v>138</v>
      </c>
      <c r="AY131" s="95" t="s">
        <v>71</v>
      </c>
      <c r="AZ131" s="102" t="s">
        <v>1101</v>
      </c>
      <c r="BA131" s="95" t="s">
        <v>64</v>
      </c>
      <c r="BB131" s="95"/>
      <c r="BC131" s="95" t="s">
        <v>71</v>
      </c>
      <c r="BD131" s="95" t="s">
        <v>73</v>
      </c>
    </row>
    <row r="132" spans="1:57" ht="129" customHeight="1" x14ac:dyDescent="0.25">
      <c r="A132" s="95" t="s">
        <v>150</v>
      </c>
      <c r="B132" s="95">
        <v>2026</v>
      </c>
      <c r="C132" s="98" t="s">
        <v>1102</v>
      </c>
      <c r="D132" s="86" t="s">
        <v>54</v>
      </c>
      <c r="E132" s="101" t="s">
        <v>1102</v>
      </c>
      <c r="F132" s="95" t="s">
        <v>130</v>
      </c>
      <c r="G132" s="100">
        <v>46039</v>
      </c>
      <c r="H132" s="86" t="s">
        <v>1103</v>
      </c>
      <c r="I132" s="86" t="s">
        <v>132</v>
      </c>
      <c r="J132" s="86">
        <v>35533056</v>
      </c>
      <c r="K132" s="86"/>
      <c r="L132" s="86"/>
      <c r="M132" s="86"/>
      <c r="N132" s="86"/>
      <c r="O132" s="95" t="s">
        <v>1104</v>
      </c>
      <c r="P132" s="65">
        <v>62672925</v>
      </c>
      <c r="Q132" s="90">
        <v>9</v>
      </c>
      <c r="R132" s="65">
        <v>6597150</v>
      </c>
      <c r="S132" s="97" t="s">
        <v>64</v>
      </c>
      <c r="T132" s="97">
        <v>15</v>
      </c>
      <c r="U132" s="95" t="s">
        <v>1105</v>
      </c>
      <c r="V132" s="98" t="s">
        <v>1106</v>
      </c>
      <c r="W132" s="95" t="s">
        <v>64</v>
      </c>
      <c r="X132" s="95" t="s">
        <v>67</v>
      </c>
      <c r="Y132" s="95" t="s">
        <v>64</v>
      </c>
      <c r="Z132" s="95" t="s">
        <v>64</v>
      </c>
      <c r="AA132" s="93">
        <v>0</v>
      </c>
      <c r="AB132" s="65">
        <f t="shared" si="10"/>
        <v>62672925</v>
      </c>
      <c r="AC132" s="99" t="s">
        <v>64</v>
      </c>
      <c r="AD132" s="95" t="s">
        <v>64</v>
      </c>
      <c r="AE132" s="95" t="s">
        <v>64</v>
      </c>
      <c r="AF132" s="95" t="s">
        <v>64</v>
      </c>
      <c r="AG132" s="95" t="s">
        <v>64</v>
      </c>
      <c r="AH132" s="95" t="s">
        <v>64</v>
      </c>
      <c r="AI132" s="95" t="s">
        <v>64</v>
      </c>
      <c r="AJ132" s="95" t="s">
        <v>64</v>
      </c>
      <c r="AK132" s="95" t="s">
        <v>64</v>
      </c>
      <c r="AL132" s="95" t="s">
        <v>64</v>
      </c>
      <c r="AM132" s="95" t="s">
        <v>64</v>
      </c>
      <c r="AN132" s="95" t="s">
        <v>95</v>
      </c>
      <c r="AO132" s="100">
        <f t="shared" si="8"/>
        <v>46039</v>
      </c>
      <c r="AP132" s="95" t="s">
        <v>64</v>
      </c>
      <c r="AQ132" s="95" t="s">
        <v>64</v>
      </c>
      <c r="AR132" s="100">
        <v>46039</v>
      </c>
      <c r="AS132" s="86" t="s">
        <v>1085</v>
      </c>
      <c r="AT132" s="92" t="str">
        <f t="shared" ref="AT132:AT194" si="11">IF(AND(Y132=1,AD132=1),AS132+AF132,AS132)</f>
        <v>31/10/2026</v>
      </c>
      <c r="AU132" s="94" t="s">
        <v>68</v>
      </c>
      <c r="AV132" s="95" t="s">
        <v>64</v>
      </c>
      <c r="AW132" s="95" t="s">
        <v>701</v>
      </c>
      <c r="AX132" s="77" t="s">
        <v>138</v>
      </c>
      <c r="AY132" s="95" t="s">
        <v>71</v>
      </c>
      <c r="AZ132" s="102" t="s">
        <v>1107</v>
      </c>
      <c r="BA132" s="95" t="s">
        <v>64</v>
      </c>
      <c r="BB132" s="95"/>
      <c r="BC132" s="95" t="s">
        <v>71</v>
      </c>
      <c r="BD132" s="95" t="s">
        <v>73</v>
      </c>
    </row>
    <row r="133" spans="1:57" ht="165" x14ac:dyDescent="0.25">
      <c r="A133" s="95" t="s">
        <v>631</v>
      </c>
      <c r="B133" s="95">
        <v>2026</v>
      </c>
      <c r="C133" s="98" t="s">
        <v>1108</v>
      </c>
      <c r="D133" s="86" t="s">
        <v>54</v>
      </c>
      <c r="E133" s="101" t="s">
        <v>1108</v>
      </c>
      <c r="F133" s="95" t="s">
        <v>130</v>
      </c>
      <c r="G133" s="100">
        <v>46039</v>
      </c>
      <c r="H133" s="86" t="s">
        <v>1109</v>
      </c>
      <c r="I133" s="86" t="s">
        <v>132</v>
      </c>
      <c r="J133" s="86">
        <v>21082707</v>
      </c>
      <c r="K133" s="86"/>
      <c r="L133" s="86"/>
      <c r="M133" s="86"/>
      <c r="N133" s="86"/>
      <c r="O133" s="95" t="s">
        <v>1110</v>
      </c>
      <c r="P133" s="65">
        <v>51000000</v>
      </c>
      <c r="Q133" s="90">
        <v>10</v>
      </c>
      <c r="R133" s="65">
        <v>5100000</v>
      </c>
      <c r="S133" s="97" t="s">
        <v>64</v>
      </c>
      <c r="T133" s="97" t="s">
        <v>64</v>
      </c>
      <c r="U133" s="95" t="s">
        <v>1068</v>
      </c>
      <c r="V133" s="98" t="s">
        <v>1111</v>
      </c>
      <c r="W133" s="95" t="s">
        <v>1112</v>
      </c>
      <c r="X133" s="95" t="s">
        <v>237</v>
      </c>
      <c r="Y133" s="95" t="s">
        <v>64</v>
      </c>
      <c r="Z133" s="95" t="s">
        <v>64</v>
      </c>
      <c r="AA133" s="93">
        <v>0</v>
      </c>
      <c r="AB133" s="65">
        <f t="shared" si="10"/>
        <v>51000000</v>
      </c>
      <c r="AC133" s="99" t="s">
        <v>64</v>
      </c>
      <c r="AD133" s="95" t="s">
        <v>64</v>
      </c>
      <c r="AE133" s="95" t="s">
        <v>64</v>
      </c>
      <c r="AF133" s="95" t="s">
        <v>64</v>
      </c>
      <c r="AG133" s="95" t="s">
        <v>64</v>
      </c>
      <c r="AH133" s="95" t="s">
        <v>64</v>
      </c>
      <c r="AI133" s="95" t="s">
        <v>64</v>
      </c>
      <c r="AJ133" s="95" t="s">
        <v>64</v>
      </c>
      <c r="AK133" s="95" t="s">
        <v>64</v>
      </c>
      <c r="AL133" s="95" t="s">
        <v>64</v>
      </c>
      <c r="AM133" s="95" t="s">
        <v>64</v>
      </c>
      <c r="AN133" s="95" t="s">
        <v>95</v>
      </c>
      <c r="AO133" s="100">
        <f t="shared" si="8"/>
        <v>46039</v>
      </c>
      <c r="AP133" s="95" t="s">
        <v>64</v>
      </c>
      <c r="AQ133" s="95" t="s">
        <v>64</v>
      </c>
      <c r="AR133" s="100">
        <v>46041</v>
      </c>
      <c r="AS133" s="86" t="s">
        <v>859</v>
      </c>
      <c r="AT133" s="92" t="str">
        <f t="shared" si="11"/>
        <v>18/11/2026</v>
      </c>
      <c r="AU133" s="94" t="s">
        <v>68</v>
      </c>
      <c r="AV133" s="95" t="s">
        <v>64</v>
      </c>
      <c r="AW133" s="95" t="s">
        <v>701</v>
      </c>
      <c r="AX133" s="77" t="s">
        <v>138</v>
      </c>
      <c r="AY133" s="95" t="s">
        <v>71</v>
      </c>
      <c r="AZ133" s="102" t="s">
        <v>1113</v>
      </c>
      <c r="BA133" s="95" t="s">
        <v>64</v>
      </c>
      <c r="BB133" s="95"/>
      <c r="BC133" s="95" t="s">
        <v>71</v>
      </c>
      <c r="BD133" s="95" t="s">
        <v>128</v>
      </c>
    </row>
    <row r="134" spans="1:57" s="420" customFormat="1" ht="165" x14ac:dyDescent="0.25">
      <c r="A134" s="409" t="s">
        <v>410</v>
      </c>
      <c r="B134" s="409">
        <v>2026</v>
      </c>
      <c r="C134" s="415" t="s">
        <v>1114</v>
      </c>
      <c r="D134" s="86" t="s">
        <v>54</v>
      </c>
      <c r="E134" s="410" t="s">
        <v>1115</v>
      </c>
      <c r="F134" s="409" t="s">
        <v>130</v>
      </c>
      <c r="G134" s="411">
        <v>46039</v>
      </c>
      <c r="H134" s="409" t="s">
        <v>1116</v>
      </c>
      <c r="I134" s="409" t="s">
        <v>132</v>
      </c>
      <c r="J134" s="409">
        <v>900691502</v>
      </c>
      <c r="K134" s="86"/>
      <c r="L134" s="86"/>
      <c r="M134" s="86"/>
      <c r="N134" s="86"/>
      <c r="O134" s="409" t="s">
        <v>1117</v>
      </c>
      <c r="P134" s="412">
        <v>81900000</v>
      </c>
      <c r="Q134" s="413">
        <v>6</v>
      </c>
      <c r="R134" s="412">
        <v>13650000</v>
      </c>
      <c r="S134" s="414" t="s">
        <v>64</v>
      </c>
      <c r="T134" s="414" t="s">
        <v>64</v>
      </c>
      <c r="U134" s="409" t="s">
        <v>1118</v>
      </c>
      <c r="V134" s="415" t="s">
        <v>1119</v>
      </c>
      <c r="W134" s="409" t="s">
        <v>64</v>
      </c>
      <c r="X134" s="409" t="s">
        <v>67</v>
      </c>
      <c r="Y134" s="409">
        <v>1</v>
      </c>
      <c r="Z134" s="411">
        <v>46269</v>
      </c>
      <c r="AA134" s="412">
        <v>15000000</v>
      </c>
      <c r="AB134" s="412">
        <f t="shared" si="10"/>
        <v>96900000</v>
      </c>
      <c r="AC134" s="416" t="s">
        <v>1120</v>
      </c>
      <c r="AD134" s="409" t="s">
        <v>64</v>
      </c>
      <c r="AE134" s="409" t="s">
        <v>64</v>
      </c>
      <c r="AF134" s="409" t="s">
        <v>64</v>
      </c>
      <c r="AG134" s="409" t="s">
        <v>64</v>
      </c>
      <c r="AH134" s="409" t="s">
        <v>64</v>
      </c>
      <c r="AI134" s="409" t="s">
        <v>64</v>
      </c>
      <c r="AJ134" s="409" t="s">
        <v>64</v>
      </c>
      <c r="AK134" s="409" t="s">
        <v>64</v>
      </c>
      <c r="AL134" s="409" t="s">
        <v>64</v>
      </c>
      <c r="AM134" s="409" t="s">
        <v>64</v>
      </c>
      <c r="AN134" s="409" t="s">
        <v>95</v>
      </c>
      <c r="AO134" s="411">
        <f t="shared" si="8"/>
        <v>46039</v>
      </c>
      <c r="AP134" s="409" t="s">
        <v>1121</v>
      </c>
      <c r="AQ134" s="409" t="s">
        <v>1122</v>
      </c>
      <c r="AR134" s="411">
        <v>46045</v>
      </c>
      <c r="AS134" s="409" t="s">
        <v>1123</v>
      </c>
      <c r="AT134" s="411" t="str">
        <f t="shared" si="11"/>
        <v>22/07/2026</v>
      </c>
      <c r="AU134" s="417" t="s">
        <v>68</v>
      </c>
      <c r="AV134" s="409" t="s">
        <v>64</v>
      </c>
      <c r="AW134" s="409" t="s">
        <v>1124</v>
      </c>
      <c r="AX134" s="409" t="s">
        <v>59</v>
      </c>
      <c r="AY134" s="409" t="s">
        <v>71</v>
      </c>
      <c r="AZ134" s="418" t="s">
        <v>1125</v>
      </c>
      <c r="BA134" s="409" t="s">
        <v>64</v>
      </c>
      <c r="BB134" s="409"/>
      <c r="BC134" s="409" t="s">
        <v>71</v>
      </c>
      <c r="BD134" s="409" t="s">
        <v>73</v>
      </c>
      <c r="BE134" s="419"/>
    </row>
    <row r="135" spans="1:57" ht="165" x14ac:dyDescent="0.25">
      <c r="A135" s="95" t="s">
        <v>410</v>
      </c>
      <c r="B135" s="95">
        <v>2026</v>
      </c>
      <c r="C135" s="98" t="s">
        <v>1126</v>
      </c>
      <c r="D135" s="86" t="s">
        <v>54</v>
      </c>
      <c r="E135" s="101" t="s">
        <v>1127</v>
      </c>
      <c r="F135" s="95" t="s">
        <v>130</v>
      </c>
      <c r="G135" s="100">
        <v>46039</v>
      </c>
      <c r="H135" s="86" t="s">
        <v>1128</v>
      </c>
      <c r="I135" s="86" t="s">
        <v>132</v>
      </c>
      <c r="J135" s="86">
        <v>900641829</v>
      </c>
      <c r="K135" s="86"/>
      <c r="L135" s="86"/>
      <c r="M135" s="86"/>
      <c r="N135" s="86"/>
      <c r="O135" s="95" t="s">
        <v>1129</v>
      </c>
      <c r="P135" s="65">
        <v>81900000</v>
      </c>
      <c r="Q135" s="90">
        <v>6</v>
      </c>
      <c r="R135" s="65">
        <v>13650000</v>
      </c>
      <c r="S135" s="97" t="s">
        <v>64</v>
      </c>
      <c r="T135" s="97" t="s">
        <v>64</v>
      </c>
      <c r="U135" s="20" t="s">
        <v>1130</v>
      </c>
      <c r="V135" s="98" t="s">
        <v>1131</v>
      </c>
      <c r="W135" s="95" t="s">
        <v>64</v>
      </c>
      <c r="X135" s="95" t="s">
        <v>67</v>
      </c>
      <c r="Y135" s="95" t="s">
        <v>64</v>
      </c>
      <c r="Z135" s="95" t="s">
        <v>64</v>
      </c>
      <c r="AA135" s="93">
        <v>0</v>
      </c>
      <c r="AB135" s="65">
        <f t="shared" si="10"/>
        <v>81900000</v>
      </c>
      <c r="AC135" s="99" t="s">
        <v>64</v>
      </c>
      <c r="AD135" s="95" t="s">
        <v>64</v>
      </c>
      <c r="AE135" s="95" t="s">
        <v>64</v>
      </c>
      <c r="AF135" s="95" t="s">
        <v>64</v>
      </c>
      <c r="AG135" s="95" t="s">
        <v>64</v>
      </c>
      <c r="AH135" s="95" t="s">
        <v>64</v>
      </c>
      <c r="AI135" s="95" t="s">
        <v>64</v>
      </c>
      <c r="AJ135" s="95" t="s">
        <v>64</v>
      </c>
      <c r="AK135" s="95" t="s">
        <v>64</v>
      </c>
      <c r="AL135" s="95" t="s">
        <v>64</v>
      </c>
      <c r="AM135" s="95" t="s">
        <v>64</v>
      </c>
      <c r="AN135" s="95" t="s">
        <v>95</v>
      </c>
      <c r="AO135" s="100">
        <f t="shared" ref="AO135:AO198" si="12">G135</f>
        <v>46039</v>
      </c>
      <c r="AP135" s="95" t="s">
        <v>1121</v>
      </c>
      <c r="AQ135" s="95" t="s">
        <v>1132</v>
      </c>
      <c r="AR135" s="100">
        <v>46044</v>
      </c>
      <c r="AS135" s="86" t="s">
        <v>1133</v>
      </c>
      <c r="AT135" s="92" t="str">
        <f t="shared" si="11"/>
        <v>21/07/2026</v>
      </c>
      <c r="AU135" s="94" t="s">
        <v>68</v>
      </c>
      <c r="AV135" s="95" t="s">
        <v>64</v>
      </c>
      <c r="AW135" s="95" t="s">
        <v>1124</v>
      </c>
      <c r="AX135" s="95" t="s">
        <v>59</v>
      </c>
      <c r="AY135" s="95" t="s">
        <v>71</v>
      </c>
      <c r="AZ135" s="102" t="s">
        <v>1134</v>
      </c>
      <c r="BA135" s="95" t="s">
        <v>64</v>
      </c>
      <c r="BB135" s="95"/>
      <c r="BC135" s="95" t="s">
        <v>71</v>
      </c>
      <c r="BD135" s="95" t="s">
        <v>73</v>
      </c>
    </row>
    <row r="136" spans="1:57" ht="165" x14ac:dyDescent="0.25">
      <c r="A136" s="95" t="s">
        <v>197</v>
      </c>
      <c r="B136" s="95">
        <v>2026</v>
      </c>
      <c r="C136" s="98" t="s">
        <v>1135</v>
      </c>
      <c r="D136" s="86" t="s">
        <v>54</v>
      </c>
      <c r="E136" s="101" t="s">
        <v>1135</v>
      </c>
      <c r="F136" s="95" t="s">
        <v>130</v>
      </c>
      <c r="G136" s="100">
        <v>46038</v>
      </c>
      <c r="H136" s="86" t="s">
        <v>1136</v>
      </c>
      <c r="I136" s="86" t="s">
        <v>132</v>
      </c>
      <c r="J136" s="86">
        <v>1073174202</v>
      </c>
      <c r="K136" s="86"/>
      <c r="L136" s="86"/>
      <c r="M136" s="86"/>
      <c r="N136" s="86"/>
      <c r="O136" s="95" t="s">
        <v>1137</v>
      </c>
      <c r="P136" s="65">
        <v>44000000</v>
      </c>
      <c r="Q136" s="90">
        <v>8</v>
      </c>
      <c r="R136" s="65">
        <v>5500000</v>
      </c>
      <c r="S136" s="97" t="s">
        <v>64</v>
      </c>
      <c r="T136" s="97" t="s">
        <v>64</v>
      </c>
      <c r="U136" s="95" t="s">
        <v>1138</v>
      </c>
      <c r="V136" s="95" t="s">
        <v>1139</v>
      </c>
      <c r="W136" s="95" t="s">
        <v>64</v>
      </c>
      <c r="X136" s="95" t="s">
        <v>67</v>
      </c>
      <c r="Y136" s="95" t="s">
        <v>64</v>
      </c>
      <c r="Z136" s="95" t="s">
        <v>64</v>
      </c>
      <c r="AA136" s="93">
        <v>0</v>
      </c>
      <c r="AB136" s="65">
        <f t="shared" si="10"/>
        <v>44000000</v>
      </c>
      <c r="AC136" s="99" t="s">
        <v>64</v>
      </c>
      <c r="AD136" s="95" t="s">
        <v>64</v>
      </c>
      <c r="AE136" s="95" t="s">
        <v>64</v>
      </c>
      <c r="AF136" s="95" t="s">
        <v>64</v>
      </c>
      <c r="AG136" s="95" t="s">
        <v>64</v>
      </c>
      <c r="AH136" s="95" t="s">
        <v>64</v>
      </c>
      <c r="AI136" s="95" t="s">
        <v>64</v>
      </c>
      <c r="AJ136" s="95" t="s">
        <v>64</v>
      </c>
      <c r="AK136" s="95" t="s">
        <v>64</v>
      </c>
      <c r="AL136" s="95" t="s">
        <v>64</v>
      </c>
      <c r="AM136" s="95" t="s">
        <v>64</v>
      </c>
      <c r="AN136" s="95" t="s">
        <v>95</v>
      </c>
      <c r="AO136" s="100">
        <f t="shared" si="12"/>
        <v>46038</v>
      </c>
      <c r="AP136" s="95" t="s">
        <v>64</v>
      </c>
      <c r="AQ136" s="95" t="s">
        <v>64</v>
      </c>
      <c r="AR136" s="100">
        <v>46044</v>
      </c>
      <c r="AS136" s="86" t="s">
        <v>1140</v>
      </c>
      <c r="AT136" s="92" t="str">
        <f t="shared" si="11"/>
        <v>19/09/2026</v>
      </c>
      <c r="AU136" s="94" t="s">
        <v>68</v>
      </c>
      <c r="AV136" s="95" t="s">
        <v>64</v>
      </c>
      <c r="AW136" s="95" t="s">
        <v>147</v>
      </c>
      <c r="AX136" s="95" t="s">
        <v>148</v>
      </c>
      <c r="AY136" s="95" t="s">
        <v>71</v>
      </c>
      <c r="AZ136" s="102" t="s">
        <v>1141</v>
      </c>
      <c r="BA136" s="95" t="s">
        <v>64</v>
      </c>
      <c r="BB136" s="95"/>
      <c r="BC136" s="95" t="s">
        <v>71</v>
      </c>
      <c r="BD136" s="95" t="s">
        <v>73</v>
      </c>
    </row>
    <row r="137" spans="1:57" ht="299.25" x14ac:dyDescent="0.25">
      <c r="A137" s="95" t="s">
        <v>359</v>
      </c>
      <c r="B137" s="95">
        <v>2026</v>
      </c>
      <c r="C137" s="98" t="s">
        <v>1142</v>
      </c>
      <c r="D137" s="86" t="s">
        <v>54</v>
      </c>
      <c r="E137" s="101" t="s">
        <v>1142</v>
      </c>
      <c r="F137" s="95" t="s">
        <v>130</v>
      </c>
      <c r="G137" s="100">
        <v>46039</v>
      </c>
      <c r="H137" s="86" t="s">
        <v>1143</v>
      </c>
      <c r="I137" s="86" t="s">
        <v>132</v>
      </c>
      <c r="J137" s="86">
        <v>35252508</v>
      </c>
      <c r="K137" s="86" t="s">
        <v>64</v>
      </c>
      <c r="L137" s="86" t="s">
        <v>64</v>
      </c>
      <c r="M137" s="86" t="s">
        <v>142</v>
      </c>
      <c r="N137" s="86" t="s">
        <v>133</v>
      </c>
      <c r="O137" s="95" t="s">
        <v>1144</v>
      </c>
      <c r="P137" s="65">
        <v>44335320</v>
      </c>
      <c r="Q137" s="90">
        <v>6</v>
      </c>
      <c r="R137" s="65">
        <v>7389220</v>
      </c>
      <c r="S137" s="97" t="s">
        <v>64</v>
      </c>
      <c r="T137" s="97" t="s">
        <v>64</v>
      </c>
      <c r="U137" s="95" t="s">
        <v>1145</v>
      </c>
      <c r="V137" s="98" t="s">
        <v>1146</v>
      </c>
      <c r="W137" s="95" t="s">
        <v>64</v>
      </c>
      <c r="X137" s="95" t="s">
        <v>67</v>
      </c>
      <c r="Y137" s="95" t="s">
        <v>64</v>
      </c>
      <c r="Z137" s="95" t="s">
        <v>64</v>
      </c>
      <c r="AA137" s="93">
        <v>0</v>
      </c>
      <c r="AB137" s="65">
        <f t="shared" si="10"/>
        <v>44335320</v>
      </c>
      <c r="AC137" s="99" t="s">
        <v>64</v>
      </c>
      <c r="AD137" s="95" t="s">
        <v>64</v>
      </c>
      <c r="AE137" s="95" t="s">
        <v>64</v>
      </c>
      <c r="AF137" s="95" t="s">
        <v>64</v>
      </c>
      <c r="AG137" s="95" t="s">
        <v>64</v>
      </c>
      <c r="AH137" s="95" t="s">
        <v>64</v>
      </c>
      <c r="AI137" s="95" t="s">
        <v>64</v>
      </c>
      <c r="AJ137" s="95" t="s">
        <v>64</v>
      </c>
      <c r="AK137" s="95" t="s">
        <v>64</v>
      </c>
      <c r="AL137" s="95" t="s">
        <v>64</v>
      </c>
      <c r="AM137" s="95" t="s">
        <v>64</v>
      </c>
      <c r="AN137" s="95" t="s">
        <v>95</v>
      </c>
      <c r="AO137" s="100">
        <f t="shared" si="12"/>
        <v>46039</v>
      </c>
      <c r="AP137" s="95" t="s">
        <v>64</v>
      </c>
      <c r="AQ137" s="95" t="s">
        <v>64</v>
      </c>
      <c r="AR137" s="100">
        <v>46041</v>
      </c>
      <c r="AS137" s="86" t="s">
        <v>1147</v>
      </c>
      <c r="AT137" s="92" t="str">
        <f t="shared" si="11"/>
        <v>18/07/2026</v>
      </c>
      <c r="AU137" s="94" t="s">
        <v>68</v>
      </c>
      <c r="AV137" s="95" t="s">
        <v>64</v>
      </c>
      <c r="AW137" s="95" t="s">
        <v>569</v>
      </c>
      <c r="AX137" s="95" t="s">
        <v>570</v>
      </c>
      <c r="AY137" s="95" t="s">
        <v>71</v>
      </c>
      <c r="AZ137" s="102" t="s">
        <v>1148</v>
      </c>
      <c r="BA137" s="95" t="s">
        <v>64</v>
      </c>
      <c r="BB137" s="95"/>
      <c r="BC137" s="95" t="s">
        <v>71</v>
      </c>
      <c r="BD137" s="95" t="s">
        <v>73</v>
      </c>
    </row>
    <row r="138" spans="1:57" s="420" customFormat="1" ht="384.75" x14ac:dyDescent="0.25">
      <c r="A138" s="409" t="s">
        <v>150</v>
      </c>
      <c r="B138" s="409">
        <v>2026</v>
      </c>
      <c r="C138" s="415" t="s">
        <v>1149</v>
      </c>
      <c r="D138" s="86" t="s">
        <v>54</v>
      </c>
      <c r="E138" s="410" t="s">
        <v>1149</v>
      </c>
      <c r="F138" s="409" t="s">
        <v>130</v>
      </c>
      <c r="G138" s="411">
        <v>46039</v>
      </c>
      <c r="H138" s="428" t="s">
        <v>1150</v>
      </c>
      <c r="I138" s="409" t="s">
        <v>132</v>
      </c>
      <c r="J138" s="409">
        <v>1065584073</v>
      </c>
      <c r="K138" s="86" t="s">
        <v>64</v>
      </c>
      <c r="L138" s="86" t="s">
        <v>64</v>
      </c>
      <c r="M138" s="86" t="s">
        <v>142</v>
      </c>
      <c r="N138" s="86" t="s">
        <v>1151</v>
      </c>
      <c r="O138" s="409" t="s">
        <v>1152</v>
      </c>
      <c r="P138" s="412">
        <v>40066000</v>
      </c>
      <c r="Q138" s="413">
        <v>10</v>
      </c>
      <c r="R138" s="412">
        <v>4066000</v>
      </c>
      <c r="S138" s="414" t="s">
        <v>64</v>
      </c>
      <c r="T138" s="414" t="s">
        <v>64</v>
      </c>
      <c r="U138" s="409" t="s">
        <v>1153</v>
      </c>
      <c r="V138" s="415" t="s">
        <v>1154</v>
      </c>
      <c r="W138" s="409" t="s">
        <v>64</v>
      </c>
      <c r="X138" s="409" t="s">
        <v>67</v>
      </c>
      <c r="Y138" s="409">
        <v>1</v>
      </c>
      <c r="Z138" s="409" t="s">
        <v>1155</v>
      </c>
      <c r="AA138" s="412">
        <v>594000</v>
      </c>
      <c r="AB138" s="412">
        <f t="shared" si="10"/>
        <v>40660000</v>
      </c>
      <c r="AC138" s="416" t="s">
        <v>1156</v>
      </c>
      <c r="AD138" s="409" t="s">
        <v>64</v>
      </c>
      <c r="AE138" s="409" t="s">
        <v>64</v>
      </c>
      <c r="AF138" s="409" t="s">
        <v>64</v>
      </c>
      <c r="AG138" s="409" t="s">
        <v>64</v>
      </c>
      <c r="AH138" s="409" t="s">
        <v>64</v>
      </c>
      <c r="AI138" s="409" t="s">
        <v>64</v>
      </c>
      <c r="AJ138" s="409" t="s">
        <v>64</v>
      </c>
      <c r="AK138" s="409">
        <v>1</v>
      </c>
      <c r="AL138" s="409" t="s">
        <v>1155</v>
      </c>
      <c r="AM138" s="409" t="s">
        <v>1157</v>
      </c>
      <c r="AN138" s="409" t="s">
        <v>95</v>
      </c>
      <c r="AO138" s="411">
        <f t="shared" si="12"/>
        <v>46039</v>
      </c>
      <c r="AP138" s="409" t="s">
        <v>64</v>
      </c>
      <c r="AQ138" s="409" t="s">
        <v>64</v>
      </c>
      <c r="AR138" s="411">
        <v>46039</v>
      </c>
      <c r="AS138" s="409" t="s">
        <v>905</v>
      </c>
      <c r="AT138" s="411" t="str">
        <f t="shared" si="11"/>
        <v>16/11/2026</v>
      </c>
      <c r="AU138" s="417" t="s">
        <v>68</v>
      </c>
      <c r="AV138" s="409" t="s">
        <v>64</v>
      </c>
      <c r="AW138" s="409" t="s">
        <v>701</v>
      </c>
      <c r="AX138" s="427" t="s">
        <v>138</v>
      </c>
      <c r="AY138" s="409" t="s">
        <v>71</v>
      </c>
      <c r="AZ138" s="418" t="s">
        <v>1158</v>
      </c>
      <c r="BA138" s="409" t="s">
        <v>64</v>
      </c>
      <c r="BB138" s="409"/>
      <c r="BC138" s="409" t="s">
        <v>71</v>
      </c>
      <c r="BD138" s="409" t="s">
        <v>73</v>
      </c>
      <c r="BE138" s="419"/>
    </row>
    <row r="139" spans="1:57" ht="270.75" x14ac:dyDescent="0.25">
      <c r="A139" s="95" t="s">
        <v>150</v>
      </c>
      <c r="B139" s="95">
        <v>2026</v>
      </c>
      <c r="C139" s="98" t="s">
        <v>1159</v>
      </c>
      <c r="D139" s="86" t="s">
        <v>54</v>
      </c>
      <c r="E139" s="101" t="s">
        <v>1159</v>
      </c>
      <c r="F139" s="95" t="s">
        <v>130</v>
      </c>
      <c r="G139" s="78">
        <v>46041</v>
      </c>
      <c r="H139" s="86" t="s">
        <v>1160</v>
      </c>
      <c r="I139" s="86" t="s">
        <v>132</v>
      </c>
      <c r="J139" s="86">
        <v>3147086</v>
      </c>
      <c r="K139" s="86" t="s">
        <v>64</v>
      </c>
      <c r="L139" s="86" t="s">
        <v>64</v>
      </c>
      <c r="M139" s="86" t="s">
        <v>142</v>
      </c>
      <c r="N139" s="86" t="s">
        <v>1161</v>
      </c>
      <c r="O139" s="95" t="s">
        <v>1162</v>
      </c>
      <c r="P139" s="65">
        <v>60153030</v>
      </c>
      <c r="Q139" s="90">
        <v>9</v>
      </c>
      <c r="R139" s="65">
        <v>6683670</v>
      </c>
      <c r="S139" s="97" t="s">
        <v>64</v>
      </c>
      <c r="T139" s="97" t="s">
        <v>64</v>
      </c>
      <c r="U139" s="95" t="s">
        <v>1163</v>
      </c>
      <c r="V139" s="98" t="s">
        <v>1164</v>
      </c>
      <c r="W139" s="95" t="s">
        <v>64</v>
      </c>
      <c r="X139" s="95" t="s">
        <v>67</v>
      </c>
      <c r="Y139" s="95" t="s">
        <v>64</v>
      </c>
      <c r="Z139" s="95" t="s">
        <v>64</v>
      </c>
      <c r="AA139" s="93">
        <v>0</v>
      </c>
      <c r="AB139" s="65">
        <f t="shared" si="10"/>
        <v>60153030</v>
      </c>
      <c r="AC139" s="99" t="s">
        <v>64</v>
      </c>
      <c r="AD139" s="95" t="s">
        <v>64</v>
      </c>
      <c r="AE139" s="95" t="s">
        <v>64</v>
      </c>
      <c r="AF139" s="95" t="s">
        <v>64</v>
      </c>
      <c r="AG139" s="95" t="s">
        <v>64</v>
      </c>
      <c r="AH139" s="95" t="s">
        <v>64</v>
      </c>
      <c r="AI139" s="95" t="s">
        <v>64</v>
      </c>
      <c r="AJ139" s="95" t="s">
        <v>64</v>
      </c>
      <c r="AK139" s="95" t="s">
        <v>64</v>
      </c>
      <c r="AL139" s="95" t="s">
        <v>64</v>
      </c>
      <c r="AM139" s="95" t="s">
        <v>64</v>
      </c>
      <c r="AN139" s="95" t="s">
        <v>95</v>
      </c>
      <c r="AO139" s="100">
        <f t="shared" si="12"/>
        <v>46041</v>
      </c>
      <c r="AP139" s="95" t="s">
        <v>64</v>
      </c>
      <c r="AQ139" s="95" t="s">
        <v>64</v>
      </c>
      <c r="AR139" s="100">
        <v>46042</v>
      </c>
      <c r="AS139" s="86" t="s">
        <v>1046</v>
      </c>
      <c r="AT139" s="92" t="str">
        <f t="shared" si="11"/>
        <v>19/11/2026</v>
      </c>
      <c r="AU139" s="94" t="s">
        <v>68</v>
      </c>
      <c r="AV139" s="95" t="s">
        <v>64</v>
      </c>
      <c r="AW139" s="95" t="s">
        <v>701</v>
      </c>
      <c r="AX139" s="77" t="s">
        <v>138</v>
      </c>
      <c r="AY139" s="95" t="s">
        <v>71</v>
      </c>
      <c r="AZ139" s="115" t="s">
        <v>1165</v>
      </c>
      <c r="BA139" s="95" t="s">
        <v>64</v>
      </c>
      <c r="BB139" s="95"/>
      <c r="BC139" s="95" t="s">
        <v>71</v>
      </c>
      <c r="BD139" s="95" t="s">
        <v>73</v>
      </c>
    </row>
    <row r="140" spans="1:57" ht="242.25" x14ac:dyDescent="0.25">
      <c r="A140" s="95" t="s">
        <v>150</v>
      </c>
      <c r="B140" s="95">
        <v>2026</v>
      </c>
      <c r="C140" s="98" t="s">
        <v>1166</v>
      </c>
      <c r="D140" s="86" t="s">
        <v>54</v>
      </c>
      <c r="E140" s="101" t="s">
        <v>1166</v>
      </c>
      <c r="F140" s="95" t="s">
        <v>130</v>
      </c>
      <c r="G140" s="100">
        <v>46038</v>
      </c>
      <c r="H140" s="104" t="s">
        <v>1167</v>
      </c>
      <c r="I140" s="86" t="s">
        <v>132</v>
      </c>
      <c r="J140" s="86">
        <v>3005241</v>
      </c>
      <c r="K140" s="86" t="s">
        <v>64</v>
      </c>
      <c r="L140" s="86" t="s">
        <v>64</v>
      </c>
      <c r="M140" s="86" t="s">
        <v>142</v>
      </c>
      <c r="N140" s="86" t="s">
        <v>1168</v>
      </c>
      <c r="O140" s="95" t="s">
        <v>1169</v>
      </c>
      <c r="P140" s="65">
        <v>45154000</v>
      </c>
      <c r="Q140" s="90">
        <v>10</v>
      </c>
      <c r="R140" s="65">
        <v>4515400</v>
      </c>
      <c r="S140" s="97" t="s">
        <v>64</v>
      </c>
      <c r="T140" s="97" t="s">
        <v>64</v>
      </c>
      <c r="U140" s="95" t="s">
        <v>1170</v>
      </c>
      <c r="V140" s="98" t="s">
        <v>1171</v>
      </c>
      <c r="W140" s="95" t="s">
        <v>64</v>
      </c>
      <c r="X140" s="95" t="s">
        <v>67</v>
      </c>
      <c r="Y140" s="95" t="s">
        <v>64</v>
      </c>
      <c r="Z140" s="95" t="s">
        <v>64</v>
      </c>
      <c r="AA140" s="93">
        <v>0</v>
      </c>
      <c r="AB140" s="65">
        <f t="shared" si="10"/>
        <v>45154000</v>
      </c>
      <c r="AC140" s="99" t="s">
        <v>64</v>
      </c>
      <c r="AD140" s="95" t="s">
        <v>64</v>
      </c>
      <c r="AE140" s="95" t="s">
        <v>64</v>
      </c>
      <c r="AF140" s="95" t="s">
        <v>64</v>
      </c>
      <c r="AG140" s="95" t="s">
        <v>64</v>
      </c>
      <c r="AH140" s="95" t="s">
        <v>64</v>
      </c>
      <c r="AI140" s="95" t="s">
        <v>64</v>
      </c>
      <c r="AJ140" s="95" t="s">
        <v>64</v>
      </c>
      <c r="AK140" s="95" t="s">
        <v>64</v>
      </c>
      <c r="AL140" s="95" t="s">
        <v>64</v>
      </c>
      <c r="AM140" s="95" t="s">
        <v>64</v>
      </c>
      <c r="AN140" s="95" t="s">
        <v>95</v>
      </c>
      <c r="AO140" s="100">
        <f t="shared" si="12"/>
        <v>46038</v>
      </c>
      <c r="AP140" s="95" t="s">
        <v>64</v>
      </c>
      <c r="AQ140" s="95" t="s">
        <v>64</v>
      </c>
      <c r="AR140" s="100">
        <v>46039</v>
      </c>
      <c r="AS140" s="67" t="s">
        <v>905</v>
      </c>
      <c r="AT140" s="92" t="str">
        <f t="shared" si="11"/>
        <v>16/11/2026</v>
      </c>
      <c r="AU140" s="94" t="s">
        <v>68</v>
      </c>
      <c r="AV140" s="95" t="s">
        <v>64</v>
      </c>
      <c r="AW140" s="95" t="s">
        <v>701</v>
      </c>
      <c r="AX140" s="77" t="s">
        <v>138</v>
      </c>
      <c r="AY140" s="95" t="s">
        <v>71</v>
      </c>
      <c r="AZ140" s="102" t="s">
        <v>1172</v>
      </c>
      <c r="BA140" s="95" t="s">
        <v>64</v>
      </c>
      <c r="BB140" s="95"/>
      <c r="BC140" s="95" t="s">
        <v>71</v>
      </c>
      <c r="BD140" s="95" t="s">
        <v>73</v>
      </c>
    </row>
    <row r="141" spans="1:57" s="420" customFormat="1" ht="165" x14ac:dyDescent="0.25">
      <c r="A141" s="409" t="s">
        <v>359</v>
      </c>
      <c r="B141" s="409">
        <v>2026</v>
      </c>
      <c r="C141" s="415" t="s">
        <v>1173</v>
      </c>
      <c r="D141" s="409" t="s">
        <v>54</v>
      </c>
      <c r="E141" s="410" t="s">
        <v>1173</v>
      </c>
      <c r="F141" s="409" t="s">
        <v>130</v>
      </c>
      <c r="G141" s="411" t="s">
        <v>1174</v>
      </c>
      <c r="H141" s="409" t="s">
        <v>1175</v>
      </c>
      <c r="I141" s="409" t="s">
        <v>132</v>
      </c>
      <c r="J141" s="409">
        <v>1070615413</v>
      </c>
      <c r="K141" s="86" t="s">
        <v>64</v>
      </c>
      <c r="L141" s="86" t="s">
        <v>64</v>
      </c>
      <c r="M141" s="86" t="s">
        <v>142</v>
      </c>
      <c r="N141" s="86"/>
      <c r="O141" s="409" t="s">
        <v>874</v>
      </c>
      <c r="P141" s="412">
        <v>39000000</v>
      </c>
      <c r="Q141" s="413">
        <v>6</v>
      </c>
      <c r="R141" s="412">
        <v>6500000</v>
      </c>
      <c r="S141" s="414" t="s">
        <v>64</v>
      </c>
      <c r="T141" s="414" t="s">
        <v>64</v>
      </c>
      <c r="U141" s="409" t="s">
        <v>1068</v>
      </c>
      <c r="V141" s="415" t="s">
        <v>1176</v>
      </c>
      <c r="W141" s="409" t="s">
        <v>1177</v>
      </c>
      <c r="X141" s="409" t="s">
        <v>237</v>
      </c>
      <c r="Y141" s="409">
        <v>1</v>
      </c>
      <c r="Z141" s="409" t="s">
        <v>919</v>
      </c>
      <c r="AA141" s="423">
        <v>9750000</v>
      </c>
      <c r="AB141" s="412">
        <f t="shared" si="10"/>
        <v>48750000</v>
      </c>
      <c r="AC141" s="416" t="s">
        <v>64</v>
      </c>
      <c r="AD141" s="409">
        <v>1</v>
      </c>
      <c r="AE141" s="409" t="s">
        <v>919</v>
      </c>
      <c r="AF141" s="409">
        <v>45</v>
      </c>
      <c r="AG141" s="409" t="s">
        <v>64</v>
      </c>
      <c r="AH141" s="409" t="s">
        <v>64</v>
      </c>
      <c r="AI141" s="409" t="s">
        <v>64</v>
      </c>
      <c r="AJ141" s="409" t="s">
        <v>64</v>
      </c>
      <c r="AK141" s="409">
        <v>1</v>
      </c>
      <c r="AL141" s="409" t="s">
        <v>919</v>
      </c>
      <c r="AM141" s="409" t="s">
        <v>1178</v>
      </c>
      <c r="AN141" s="409" t="s">
        <v>95</v>
      </c>
      <c r="AO141" s="411" t="str">
        <f t="shared" si="12"/>
        <v xml:space="preserve">EN EDICION </v>
      </c>
      <c r="AP141" s="409" t="s">
        <v>64</v>
      </c>
      <c r="AQ141" s="406" t="s">
        <v>64</v>
      </c>
      <c r="AR141" s="411">
        <v>46039</v>
      </c>
      <c r="AS141" s="421" t="s">
        <v>1179</v>
      </c>
      <c r="AT141" s="527" t="e">
        <f>IF(AND(Y141=1,AD141=1),AS142+AF141,AS142)</f>
        <v>#VALUE!</v>
      </c>
      <c r="AU141" s="417" t="s">
        <v>68</v>
      </c>
      <c r="AV141" s="409" t="s">
        <v>64</v>
      </c>
      <c r="AW141" s="409" t="s">
        <v>701</v>
      </c>
      <c r="AX141" s="427" t="s">
        <v>138</v>
      </c>
      <c r="AY141" s="409" t="s">
        <v>71</v>
      </c>
      <c r="AZ141" s="418" t="s">
        <v>1180</v>
      </c>
      <c r="BA141" s="409" t="s">
        <v>64</v>
      </c>
      <c r="BB141" s="409"/>
      <c r="BC141" s="409" t="s">
        <v>71</v>
      </c>
      <c r="BD141" s="409" t="s">
        <v>128</v>
      </c>
      <c r="BE141" s="419"/>
    </row>
    <row r="142" spans="1:57" ht="102" customHeight="1" x14ac:dyDescent="0.25">
      <c r="A142" s="95" t="s">
        <v>258</v>
      </c>
      <c r="B142" s="95">
        <v>2026</v>
      </c>
      <c r="C142" s="98" t="s">
        <v>1181</v>
      </c>
      <c r="D142" s="86" t="s">
        <v>54</v>
      </c>
      <c r="E142" s="101" t="s">
        <v>1182</v>
      </c>
      <c r="F142" s="95" t="s">
        <v>130</v>
      </c>
      <c r="G142" s="100">
        <v>46039</v>
      </c>
      <c r="H142" s="95" t="s">
        <v>1183</v>
      </c>
      <c r="I142" s="86" t="s">
        <v>132</v>
      </c>
      <c r="J142" s="86">
        <v>1000186300</v>
      </c>
      <c r="K142" s="95"/>
      <c r="L142" s="95"/>
      <c r="M142" s="95"/>
      <c r="N142" s="95"/>
      <c r="O142" s="95" t="s">
        <v>1184</v>
      </c>
      <c r="P142" s="65">
        <v>24000000</v>
      </c>
      <c r="Q142" s="90">
        <v>6</v>
      </c>
      <c r="R142" s="65">
        <v>4000000</v>
      </c>
      <c r="S142" s="97" t="s">
        <v>64</v>
      </c>
      <c r="T142" s="97" t="s">
        <v>64</v>
      </c>
      <c r="U142" s="95" t="s">
        <v>1185</v>
      </c>
      <c r="V142" s="98" t="s">
        <v>1186</v>
      </c>
      <c r="W142" s="95" t="s">
        <v>64</v>
      </c>
      <c r="X142" s="95" t="s">
        <v>67</v>
      </c>
      <c r="Y142" s="95" t="s">
        <v>64</v>
      </c>
      <c r="Z142" s="95" t="s">
        <v>64</v>
      </c>
      <c r="AA142" s="93">
        <v>0</v>
      </c>
      <c r="AB142" s="65">
        <f t="shared" si="10"/>
        <v>24000000</v>
      </c>
      <c r="AC142" s="99" t="s">
        <v>64</v>
      </c>
      <c r="AD142" s="95" t="s">
        <v>64</v>
      </c>
      <c r="AE142" s="95" t="s">
        <v>64</v>
      </c>
      <c r="AF142" s="95" t="s">
        <v>64</v>
      </c>
      <c r="AG142" s="95" t="s">
        <v>64</v>
      </c>
      <c r="AH142" s="95" t="s">
        <v>64</v>
      </c>
      <c r="AI142" s="95" t="s">
        <v>64</v>
      </c>
      <c r="AJ142" s="95" t="s">
        <v>64</v>
      </c>
      <c r="AK142" s="95" t="s">
        <v>64</v>
      </c>
      <c r="AL142" s="95" t="s">
        <v>64</v>
      </c>
      <c r="AM142" s="95" t="s">
        <v>64</v>
      </c>
      <c r="AN142" s="95" t="s">
        <v>95</v>
      </c>
      <c r="AO142" s="100">
        <f t="shared" si="12"/>
        <v>46039</v>
      </c>
      <c r="AP142" s="95" t="s">
        <v>64</v>
      </c>
      <c r="AQ142" s="95" t="s">
        <v>64</v>
      </c>
      <c r="AR142" s="100">
        <v>46042</v>
      </c>
      <c r="AS142" s="240" t="s">
        <v>1187</v>
      </c>
      <c r="AT142" s="92" t="e">
        <f>IF(AND(Y142=1,AD142=1),#REF!+AF142,#REF!)</f>
        <v>#REF!</v>
      </c>
      <c r="AU142" s="94" t="s">
        <v>68</v>
      </c>
      <c r="AV142" s="95" t="s">
        <v>64</v>
      </c>
      <c r="AW142" s="95" t="s">
        <v>1124</v>
      </c>
      <c r="AX142" s="95" t="s">
        <v>59</v>
      </c>
      <c r="AY142" s="95" t="s">
        <v>71</v>
      </c>
      <c r="AZ142" s="102" t="s">
        <v>1180</v>
      </c>
      <c r="BA142" s="95" t="s">
        <v>64</v>
      </c>
      <c r="BB142" s="95"/>
      <c r="BC142" s="95" t="s">
        <v>71</v>
      </c>
      <c r="BD142" s="95" t="s">
        <v>73</v>
      </c>
    </row>
    <row r="143" spans="1:57" ht="165" x14ac:dyDescent="0.25">
      <c r="A143" s="95" t="s">
        <v>258</v>
      </c>
      <c r="B143" s="95">
        <v>2026</v>
      </c>
      <c r="C143" s="98" t="s">
        <v>1188</v>
      </c>
      <c r="D143" s="86" t="s">
        <v>54</v>
      </c>
      <c r="E143" s="101" t="s">
        <v>1188</v>
      </c>
      <c r="F143" s="95" t="s">
        <v>130</v>
      </c>
      <c r="G143" s="100">
        <v>46039</v>
      </c>
      <c r="H143" s="95" t="s">
        <v>1189</v>
      </c>
      <c r="I143" s="86" t="s">
        <v>132</v>
      </c>
      <c r="J143" s="86">
        <v>80723723</v>
      </c>
      <c r="K143" s="95"/>
      <c r="L143" s="95"/>
      <c r="M143" s="95"/>
      <c r="N143" s="95"/>
      <c r="O143" s="95" t="s">
        <v>1190</v>
      </c>
      <c r="P143" s="65">
        <v>40893948</v>
      </c>
      <c r="Q143" s="90">
        <v>6</v>
      </c>
      <c r="R143" s="65">
        <v>6815658</v>
      </c>
      <c r="S143" s="97" t="s">
        <v>64</v>
      </c>
      <c r="T143" s="97" t="s">
        <v>64</v>
      </c>
      <c r="U143" s="95" t="s">
        <v>1191</v>
      </c>
      <c r="V143" s="98" t="s">
        <v>1192</v>
      </c>
      <c r="W143" s="95" t="s">
        <v>64</v>
      </c>
      <c r="X143" s="95" t="s">
        <v>67</v>
      </c>
      <c r="Y143" s="95" t="s">
        <v>64</v>
      </c>
      <c r="Z143" s="95" t="s">
        <v>64</v>
      </c>
      <c r="AA143" s="93">
        <v>0</v>
      </c>
      <c r="AB143" s="65">
        <f t="shared" si="10"/>
        <v>40893948</v>
      </c>
      <c r="AC143" s="99" t="s">
        <v>64</v>
      </c>
      <c r="AD143" s="95" t="s">
        <v>64</v>
      </c>
      <c r="AE143" s="95" t="s">
        <v>64</v>
      </c>
      <c r="AF143" s="95" t="s">
        <v>64</v>
      </c>
      <c r="AG143" s="95" t="s">
        <v>64</v>
      </c>
      <c r="AH143" s="95" t="s">
        <v>64</v>
      </c>
      <c r="AI143" s="95" t="s">
        <v>64</v>
      </c>
      <c r="AJ143" s="95" t="s">
        <v>64</v>
      </c>
      <c r="AK143" s="95" t="s">
        <v>64</v>
      </c>
      <c r="AL143" s="95" t="s">
        <v>64</v>
      </c>
      <c r="AM143" s="95" t="s">
        <v>64</v>
      </c>
      <c r="AN143" s="95" t="s">
        <v>95</v>
      </c>
      <c r="AO143" s="100">
        <f t="shared" si="12"/>
        <v>46039</v>
      </c>
      <c r="AP143" s="95" t="s">
        <v>64</v>
      </c>
      <c r="AQ143" s="95" t="s">
        <v>64</v>
      </c>
      <c r="AR143" s="100">
        <v>46042</v>
      </c>
      <c r="AS143" s="86" t="s">
        <v>1187</v>
      </c>
      <c r="AT143" s="92" t="str">
        <f t="shared" si="11"/>
        <v>19/07/2026</v>
      </c>
      <c r="AU143" s="94" t="s">
        <v>68</v>
      </c>
      <c r="AV143" s="95" t="s">
        <v>64</v>
      </c>
      <c r="AW143" s="95" t="s">
        <v>1124</v>
      </c>
      <c r="AX143" s="95" t="s">
        <v>59</v>
      </c>
      <c r="AY143" s="95" t="s">
        <v>71</v>
      </c>
      <c r="AZ143" s="102" t="s">
        <v>1193</v>
      </c>
      <c r="BA143" s="95" t="s">
        <v>64</v>
      </c>
      <c r="BB143" s="95"/>
      <c r="BC143" s="95" t="s">
        <v>71</v>
      </c>
      <c r="BD143" s="95" t="s">
        <v>128</v>
      </c>
    </row>
    <row r="144" spans="1:57" ht="165" x14ac:dyDescent="0.25">
      <c r="A144" s="95" t="s">
        <v>197</v>
      </c>
      <c r="B144" s="95">
        <v>2026</v>
      </c>
      <c r="C144" s="98" t="s">
        <v>1194</v>
      </c>
      <c r="D144" s="86" t="s">
        <v>54</v>
      </c>
      <c r="E144" s="101" t="s">
        <v>1194</v>
      </c>
      <c r="F144" s="95" t="s">
        <v>130</v>
      </c>
      <c r="G144" s="100">
        <v>46039</v>
      </c>
      <c r="H144" s="86" t="s">
        <v>1195</v>
      </c>
      <c r="I144" s="86" t="s">
        <v>132</v>
      </c>
      <c r="J144" s="86">
        <v>1121831749</v>
      </c>
      <c r="K144" s="86" t="s">
        <v>64</v>
      </c>
      <c r="L144" s="86" t="s">
        <v>64</v>
      </c>
      <c r="M144" s="86" t="s">
        <v>142</v>
      </c>
      <c r="N144" s="86" t="s">
        <v>1196</v>
      </c>
      <c r="O144" s="95" t="s">
        <v>1197</v>
      </c>
      <c r="P144" s="65">
        <v>44335320</v>
      </c>
      <c r="Q144" s="90">
        <v>6</v>
      </c>
      <c r="R144" s="65">
        <v>7389220</v>
      </c>
      <c r="S144" s="97" t="s">
        <v>64</v>
      </c>
      <c r="T144" s="97" t="s">
        <v>64</v>
      </c>
      <c r="U144" s="20" t="s">
        <v>1198</v>
      </c>
      <c r="V144" s="98" t="s">
        <v>1199</v>
      </c>
      <c r="W144" s="95" t="s">
        <v>64</v>
      </c>
      <c r="X144" s="95" t="s">
        <v>67</v>
      </c>
      <c r="Y144" s="95" t="s">
        <v>64</v>
      </c>
      <c r="Z144" s="95" t="s">
        <v>64</v>
      </c>
      <c r="AA144" s="93">
        <v>0</v>
      </c>
      <c r="AB144" s="65">
        <f t="shared" si="10"/>
        <v>44335320</v>
      </c>
      <c r="AC144" s="99" t="s">
        <v>64</v>
      </c>
      <c r="AD144" s="95" t="s">
        <v>64</v>
      </c>
      <c r="AE144" s="95" t="s">
        <v>64</v>
      </c>
      <c r="AF144" s="95" t="s">
        <v>64</v>
      </c>
      <c r="AG144" s="95" t="s">
        <v>64</v>
      </c>
      <c r="AH144" s="95" t="s">
        <v>64</v>
      </c>
      <c r="AI144" s="95" t="s">
        <v>64</v>
      </c>
      <c r="AJ144" s="95" t="s">
        <v>64</v>
      </c>
      <c r="AK144" s="95" t="s">
        <v>64</v>
      </c>
      <c r="AL144" s="95" t="s">
        <v>64</v>
      </c>
      <c r="AM144" s="95" t="s">
        <v>64</v>
      </c>
      <c r="AN144" s="95" t="s">
        <v>95</v>
      </c>
      <c r="AO144" s="100">
        <f t="shared" si="12"/>
        <v>46039</v>
      </c>
      <c r="AP144" s="95" t="s">
        <v>64</v>
      </c>
      <c r="AQ144" s="95" t="s">
        <v>64</v>
      </c>
      <c r="AR144" s="100">
        <v>46041</v>
      </c>
      <c r="AS144" s="86" t="s">
        <v>1147</v>
      </c>
      <c r="AT144" s="92" t="str">
        <f t="shared" si="11"/>
        <v>18/07/2026</v>
      </c>
      <c r="AU144" s="94" t="s">
        <v>68</v>
      </c>
      <c r="AV144" s="95" t="s">
        <v>64</v>
      </c>
      <c r="AW144" s="95" t="s">
        <v>569</v>
      </c>
      <c r="AX144" s="95" t="s">
        <v>570</v>
      </c>
      <c r="AY144" s="95" t="s">
        <v>71</v>
      </c>
      <c r="AZ144" s="102" t="s">
        <v>1200</v>
      </c>
      <c r="BA144" s="95" t="s">
        <v>64</v>
      </c>
      <c r="BB144" s="95"/>
      <c r="BC144" s="95" t="s">
        <v>71</v>
      </c>
      <c r="BD144" s="95" t="s">
        <v>73</v>
      </c>
    </row>
    <row r="145" spans="1:57" ht="165" x14ac:dyDescent="0.25">
      <c r="A145" s="95" t="s">
        <v>922</v>
      </c>
      <c r="B145" s="95">
        <v>2026</v>
      </c>
      <c r="C145" s="98" t="s">
        <v>1201</v>
      </c>
      <c r="D145" s="86" t="s">
        <v>54</v>
      </c>
      <c r="E145" s="101" t="s">
        <v>1202</v>
      </c>
      <c r="F145" s="95" t="s">
        <v>130</v>
      </c>
      <c r="G145" s="100">
        <v>46039</v>
      </c>
      <c r="H145" s="95" t="s">
        <v>1203</v>
      </c>
      <c r="I145" s="86" t="s">
        <v>132</v>
      </c>
      <c r="J145" s="86">
        <v>1073232533</v>
      </c>
      <c r="K145" s="95"/>
      <c r="L145" s="95"/>
      <c r="M145" s="95"/>
      <c r="N145" s="95"/>
      <c r="O145" s="95" t="s">
        <v>1204</v>
      </c>
      <c r="P145" s="65">
        <v>67780000</v>
      </c>
      <c r="Q145" s="90">
        <v>10</v>
      </c>
      <c r="R145" s="65">
        <v>6778000</v>
      </c>
      <c r="S145" s="97" t="s">
        <v>64</v>
      </c>
      <c r="T145" s="97" t="s">
        <v>64</v>
      </c>
      <c r="U145" s="95" t="s">
        <v>1205</v>
      </c>
      <c r="V145" s="98" t="s">
        <v>1206</v>
      </c>
      <c r="W145" s="95" t="s">
        <v>1207</v>
      </c>
      <c r="X145" s="95" t="s">
        <v>237</v>
      </c>
      <c r="Y145" s="95" t="s">
        <v>64</v>
      </c>
      <c r="Z145" s="95" t="s">
        <v>64</v>
      </c>
      <c r="AA145" s="93">
        <v>0</v>
      </c>
      <c r="AB145" s="65">
        <f t="shared" si="10"/>
        <v>67780000</v>
      </c>
      <c r="AC145" s="99" t="s">
        <v>64</v>
      </c>
      <c r="AD145" s="95" t="s">
        <v>64</v>
      </c>
      <c r="AE145" s="95" t="s">
        <v>64</v>
      </c>
      <c r="AF145" s="95" t="s">
        <v>64</v>
      </c>
      <c r="AG145" s="95" t="s">
        <v>64</v>
      </c>
      <c r="AH145" s="95" t="s">
        <v>64</v>
      </c>
      <c r="AI145" s="95" t="s">
        <v>64</v>
      </c>
      <c r="AJ145" s="95" t="s">
        <v>64</v>
      </c>
      <c r="AK145" s="95" t="s">
        <v>64</v>
      </c>
      <c r="AL145" s="95" t="s">
        <v>64</v>
      </c>
      <c r="AM145" s="95" t="s">
        <v>64</v>
      </c>
      <c r="AN145" s="95" t="s">
        <v>95</v>
      </c>
      <c r="AO145" s="100">
        <f t="shared" si="12"/>
        <v>46039</v>
      </c>
      <c r="AP145" s="95" t="s">
        <v>64</v>
      </c>
      <c r="AQ145" s="95" t="s">
        <v>64</v>
      </c>
      <c r="AR145" s="100">
        <v>46041</v>
      </c>
      <c r="AS145" s="86" t="s">
        <v>859</v>
      </c>
      <c r="AT145" s="92" t="str">
        <f t="shared" si="11"/>
        <v>18/11/2026</v>
      </c>
      <c r="AU145" s="94" t="s">
        <v>68</v>
      </c>
      <c r="AV145" s="95" t="s">
        <v>64</v>
      </c>
      <c r="AW145" s="95" t="s">
        <v>349</v>
      </c>
      <c r="AX145" s="77" t="s">
        <v>138</v>
      </c>
      <c r="AY145" s="95" t="s">
        <v>71</v>
      </c>
      <c r="AZ145" s="102" t="s">
        <v>1208</v>
      </c>
      <c r="BA145" s="95" t="s">
        <v>64</v>
      </c>
      <c r="BB145" s="95"/>
      <c r="BC145" s="95" t="s">
        <v>71</v>
      </c>
      <c r="BD145" s="95" t="s">
        <v>128</v>
      </c>
    </row>
    <row r="146" spans="1:57" ht="99.75" x14ac:dyDescent="0.25">
      <c r="A146" s="95" t="s">
        <v>922</v>
      </c>
      <c r="B146" s="95">
        <v>2026</v>
      </c>
      <c r="C146" s="98" t="s">
        <v>1209</v>
      </c>
      <c r="D146" s="86" t="s">
        <v>54</v>
      </c>
      <c r="E146" s="101" t="s">
        <v>1209</v>
      </c>
      <c r="F146" s="95" t="s">
        <v>130</v>
      </c>
      <c r="G146" s="78">
        <v>46041</v>
      </c>
      <c r="H146" s="95" t="s">
        <v>1210</v>
      </c>
      <c r="I146" s="86" t="s">
        <v>132</v>
      </c>
      <c r="J146" s="86">
        <v>52550351</v>
      </c>
      <c r="K146" s="95"/>
      <c r="L146" s="95"/>
      <c r="M146" s="95"/>
      <c r="N146" s="95"/>
      <c r="O146" s="95" t="s">
        <v>1211</v>
      </c>
      <c r="P146" s="65">
        <v>60000000</v>
      </c>
      <c r="Q146" s="90">
        <v>10</v>
      </c>
      <c r="R146" s="245">
        <v>6000000</v>
      </c>
      <c r="S146" s="97" t="s">
        <v>64</v>
      </c>
      <c r="T146" s="97" t="s">
        <v>64</v>
      </c>
      <c r="U146" s="20" t="s">
        <v>943</v>
      </c>
      <c r="V146" s="98" t="s">
        <v>1212</v>
      </c>
      <c r="W146" s="95" t="s">
        <v>1213</v>
      </c>
      <c r="X146" s="95" t="s">
        <v>125</v>
      </c>
      <c r="Y146" s="95" t="s">
        <v>64</v>
      </c>
      <c r="Z146" s="95" t="s">
        <v>64</v>
      </c>
      <c r="AA146" s="93">
        <v>0</v>
      </c>
      <c r="AB146" s="65">
        <f t="shared" si="10"/>
        <v>60000000</v>
      </c>
      <c r="AC146" s="99" t="s">
        <v>64</v>
      </c>
      <c r="AD146" s="95" t="s">
        <v>64</v>
      </c>
      <c r="AE146" s="95" t="s">
        <v>64</v>
      </c>
      <c r="AF146" s="95" t="s">
        <v>64</v>
      </c>
      <c r="AG146" s="95" t="s">
        <v>64</v>
      </c>
      <c r="AH146" s="95" t="s">
        <v>64</v>
      </c>
      <c r="AI146" s="95" t="s">
        <v>64</v>
      </c>
      <c r="AJ146" s="95" t="s">
        <v>64</v>
      </c>
      <c r="AK146" s="95" t="s">
        <v>64</v>
      </c>
      <c r="AL146" s="95" t="s">
        <v>64</v>
      </c>
      <c r="AM146" s="95" t="s">
        <v>64</v>
      </c>
      <c r="AN146" s="95" t="s">
        <v>95</v>
      </c>
      <c r="AO146" s="100">
        <f t="shared" si="12"/>
        <v>46041</v>
      </c>
      <c r="AP146" s="95" t="s">
        <v>64</v>
      </c>
      <c r="AQ146" s="95" t="s">
        <v>64</v>
      </c>
      <c r="AR146" s="100">
        <v>46042</v>
      </c>
      <c r="AS146" s="86" t="s">
        <v>1046</v>
      </c>
      <c r="AT146" s="92" t="str">
        <f t="shared" si="11"/>
        <v>19/11/2026</v>
      </c>
      <c r="AU146" s="94" t="s">
        <v>68</v>
      </c>
      <c r="AV146" s="95" t="s">
        <v>64</v>
      </c>
      <c r="AW146" s="95" t="s">
        <v>349</v>
      </c>
      <c r="AX146" s="77" t="s">
        <v>138</v>
      </c>
      <c r="AY146" s="95" t="s">
        <v>71</v>
      </c>
      <c r="AZ146" s="102"/>
      <c r="BA146" s="95" t="s">
        <v>64</v>
      </c>
      <c r="BB146" s="95"/>
      <c r="BC146" s="95" t="s">
        <v>71</v>
      </c>
      <c r="BD146" s="95"/>
    </row>
    <row r="147" spans="1:57" ht="165" x14ac:dyDescent="0.25">
      <c r="A147" s="95" t="s">
        <v>775</v>
      </c>
      <c r="B147" s="95">
        <v>2026</v>
      </c>
      <c r="C147" s="98" t="s">
        <v>1214</v>
      </c>
      <c r="D147" s="86" t="s">
        <v>54</v>
      </c>
      <c r="E147" s="101" t="s">
        <v>1215</v>
      </c>
      <c r="F147" s="95" t="s">
        <v>130</v>
      </c>
      <c r="G147" s="100">
        <v>46039</v>
      </c>
      <c r="H147" s="86" t="s">
        <v>1216</v>
      </c>
      <c r="I147" s="86" t="s">
        <v>132</v>
      </c>
      <c r="J147" s="86">
        <v>1073510842</v>
      </c>
      <c r="K147" s="86" t="s">
        <v>64</v>
      </c>
      <c r="L147" s="86" t="s">
        <v>64</v>
      </c>
      <c r="M147" s="107" t="s">
        <v>142</v>
      </c>
      <c r="N147" s="76" t="s">
        <v>154</v>
      </c>
      <c r="O147" s="95" t="s">
        <v>1217</v>
      </c>
      <c r="P147" s="65">
        <v>45154000</v>
      </c>
      <c r="Q147" s="90">
        <v>10</v>
      </c>
      <c r="R147" s="245">
        <v>4515400</v>
      </c>
      <c r="S147" s="97" t="s">
        <v>64</v>
      </c>
      <c r="T147" s="97" t="s">
        <v>64</v>
      </c>
      <c r="U147" s="95" t="s">
        <v>1218</v>
      </c>
      <c r="V147" s="98" t="s">
        <v>1219</v>
      </c>
      <c r="W147" s="95" t="s">
        <v>1220</v>
      </c>
      <c r="X147" s="95" t="s">
        <v>237</v>
      </c>
      <c r="Y147" s="95" t="s">
        <v>64</v>
      </c>
      <c r="Z147" s="95" t="s">
        <v>64</v>
      </c>
      <c r="AA147" s="93">
        <v>0</v>
      </c>
      <c r="AB147" s="65">
        <f t="shared" si="10"/>
        <v>45154000</v>
      </c>
      <c r="AC147" s="99" t="s">
        <v>64</v>
      </c>
      <c r="AD147" s="95" t="s">
        <v>64</v>
      </c>
      <c r="AE147" s="95" t="s">
        <v>64</v>
      </c>
      <c r="AF147" s="95" t="s">
        <v>64</v>
      </c>
      <c r="AG147" s="95" t="s">
        <v>64</v>
      </c>
      <c r="AH147" s="95" t="s">
        <v>64</v>
      </c>
      <c r="AI147" s="95" t="s">
        <v>64</v>
      </c>
      <c r="AJ147" s="95" t="s">
        <v>64</v>
      </c>
      <c r="AK147" s="95" t="s">
        <v>64</v>
      </c>
      <c r="AL147" s="95" t="s">
        <v>64</v>
      </c>
      <c r="AM147" s="95" t="s">
        <v>64</v>
      </c>
      <c r="AN147" s="95" t="s">
        <v>95</v>
      </c>
      <c r="AO147" s="100">
        <f t="shared" si="12"/>
        <v>46039</v>
      </c>
      <c r="AP147" s="95" t="s">
        <v>64</v>
      </c>
      <c r="AQ147" s="95" t="s">
        <v>64</v>
      </c>
      <c r="AR147" s="404">
        <v>46039</v>
      </c>
      <c r="AS147" s="86" t="s">
        <v>905</v>
      </c>
      <c r="AT147" s="92" t="str">
        <f t="shared" si="11"/>
        <v>16/11/2026</v>
      </c>
      <c r="AU147" s="94" t="s">
        <v>68</v>
      </c>
      <c r="AV147" s="95" t="s">
        <v>64</v>
      </c>
      <c r="AW147" s="95" t="s">
        <v>69</v>
      </c>
      <c r="AX147" s="95" t="s">
        <v>70</v>
      </c>
      <c r="AY147" s="95" t="s">
        <v>71</v>
      </c>
      <c r="AZ147" s="102" t="s">
        <v>1221</v>
      </c>
      <c r="BA147" s="95" t="s">
        <v>64</v>
      </c>
      <c r="BB147" s="95"/>
      <c r="BC147" s="95" t="s">
        <v>71</v>
      </c>
      <c r="BD147" s="95" t="s">
        <v>128</v>
      </c>
    </row>
    <row r="148" spans="1:57" ht="256.5" x14ac:dyDescent="0.25">
      <c r="A148" s="95" t="s">
        <v>197</v>
      </c>
      <c r="B148" s="95">
        <v>2026</v>
      </c>
      <c r="C148" s="98" t="s">
        <v>1222</v>
      </c>
      <c r="D148" s="86" t="s">
        <v>54</v>
      </c>
      <c r="E148" s="101" t="s">
        <v>1222</v>
      </c>
      <c r="F148" s="95" t="s">
        <v>130</v>
      </c>
      <c r="G148" s="78">
        <v>46041</v>
      </c>
      <c r="H148" s="104" t="s">
        <v>1223</v>
      </c>
      <c r="I148" s="86" t="s">
        <v>132</v>
      </c>
      <c r="J148" s="86">
        <v>1070972058</v>
      </c>
      <c r="K148" s="86" t="s">
        <v>64</v>
      </c>
      <c r="L148" s="86" t="s">
        <v>64</v>
      </c>
      <c r="M148" s="86" t="s">
        <v>142</v>
      </c>
      <c r="N148" s="86" t="s">
        <v>1224</v>
      </c>
      <c r="O148" s="95" t="s">
        <v>902</v>
      </c>
      <c r="P148" s="65">
        <v>54051050</v>
      </c>
      <c r="Q148" s="90">
        <v>10</v>
      </c>
      <c r="R148" s="245">
        <v>5405105</v>
      </c>
      <c r="S148" s="97" t="s">
        <v>64</v>
      </c>
      <c r="T148" s="97" t="s">
        <v>64</v>
      </c>
      <c r="U148" s="95" t="s">
        <v>1225</v>
      </c>
      <c r="V148" s="98" t="s">
        <v>1226</v>
      </c>
      <c r="W148" s="95" t="s">
        <v>64</v>
      </c>
      <c r="X148" s="95" t="s">
        <v>67</v>
      </c>
      <c r="Y148" s="95" t="s">
        <v>64</v>
      </c>
      <c r="Z148" s="95" t="s">
        <v>64</v>
      </c>
      <c r="AA148" s="93">
        <v>0</v>
      </c>
      <c r="AB148" s="65">
        <f t="shared" si="10"/>
        <v>54051050</v>
      </c>
      <c r="AC148" s="99" t="s">
        <v>64</v>
      </c>
      <c r="AD148" s="95" t="s">
        <v>64</v>
      </c>
      <c r="AE148" s="95" t="s">
        <v>64</v>
      </c>
      <c r="AF148" s="95" t="s">
        <v>64</v>
      </c>
      <c r="AG148" s="95" t="s">
        <v>64</v>
      </c>
      <c r="AH148" s="95" t="s">
        <v>64</v>
      </c>
      <c r="AI148" s="95" t="s">
        <v>64</v>
      </c>
      <c r="AJ148" s="95" t="s">
        <v>64</v>
      </c>
      <c r="AK148" s="95" t="s">
        <v>64</v>
      </c>
      <c r="AL148" s="95" t="s">
        <v>64</v>
      </c>
      <c r="AM148" s="95" t="s">
        <v>64</v>
      </c>
      <c r="AN148" s="95" t="s">
        <v>95</v>
      </c>
      <c r="AO148" s="100">
        <f t="shared" si="12"/>
        <v>46041</v>
      </c>
      <c r="AP148" s="95" t="s">
        <v>64</v>
      </c>
      <c r="AQ148" s="95" t="s">
        <v>64</v>
      </c>
      <c r="AR148" s="100">
        <v>46042</v>
      </c>
      <c r="AS148" s="86" t="s">
        <v>1046</v>
      </c>
      <c r="AT148" s="92" t="str">
        <f t="shared" si="11"/>
        <v>19/11/2026</v>
      </c>
      <c r="AU148" s="94" t="s">
        <v>68</v>
      </c>
      <c r="AV148" s="95" t="s">
        <v>64</v>
      </c>
      <c r="AW148" s="95" t="s">
        <v>701</v>
      </c>
      <c r="AX148" s="77" t="s">
        <v>138</v>
      </c>
      <c r="AY148" s="95" t="s">
        <v>71</v>
      </c>
      <c r="AZ148" s="115" t="s">
        <v>1227</v>
      </c>
      <c r="BA148" s="95" t="s">
        <v>64</v>
      </c>
      <c r="BB148" s="95"/>
      <c r="BC148" s="95" t="s">
        <v>71</v>
      </c>
      <c r="BD148" s="95" t="s">
        <v>73</v>
      </c>
    </row>
    <row r="149" spans="1:57" ht="165" x14ac:dyDescent="0.25">
      <c r="A149" s="95" t="s">
        <v>197</v>
      </c>
      <c r="B149" s="95">
        <v>2026</v>
      </c>
      <c r="C149" s="98" t="s">
        <v>1228</v>
      </c>
      <c r="D149" s="86" t="s">
        <v>54</v>
      </c>
      <c r="E149" s="101" t="s">
        <v>1228</v>
      </c>
      <c r="F149" s="95" t="s">
        <v>130</v>
      </c>
      <c r="G149" s="100">
        <v>46039</v>
      </c>
      <c r="H149" s="86" t="s">
        <v>1229</v>
      </c>
      <c r="I149" s="86" t="s">
        <v>132</v>
      </c>
      <c r="J149" s="114"/>
      <c r="K149" s="86"/>
      <c r="L149" s="86"/>
      <c r="M149" s="86"/>
      <c r="N149" s="86"/>
      <c r="O149" s="95" t="s">
        <v>1230</v>
      </c>
      <c r="P149" s="65">
        <v>35587500</v>
      </c>
      <c r="Q149" s="90">
        <v>10</v>
      </c>
      <c r="R149" s="245">
        <v>3558750</v>
      </c>
      <c r="S149" s="97" t="s">
        <v>64</v>
      </c>
      <c r="T149" s="97" t="s">
        <v>64</v>
      </c>
      <c r="U149" s="95" t="s">
        <v>1231</v>
      </c>
      <c r="V149" s="98" t="s">
        <v>1232</v>
      </c>
      <c r="W149" s="95" t="s">
        <v>64</v>
      </c>
      <c r="X149" s="95" t="s">
        <v>67</v>
      </c>
      <c r="Y149" s="95" t="s">
        <v>64</v>
      </c>
      <c r="Z149" s="95" t="s">
        <v>64</v>
      </c>
      <c r="AA149" s="93">
        <v>0</v>
      </c>
      <c r="AB149" s="65">
        <f t="shared" si="10"/>
        <v>35587500</v>
      </c>
      <c r="AC149" s="99" t="s">
        <v>64</v>
      </c>
      <c r="AD149" s="95" t="s">
        <v>64</v>
      </c>
      <c r="AE149" s="95" t="s">
        <v>64</v>
      </c>
      <c r="AF149" s="95" t="s">
        <v>64</v>
      </c>
      <c r="AG149" s="95" t="s">
        <v>64</v>
      </c>
      <c r="AH149" s="95" t="s">
        <v>64</v>
      </c>
      <c r="AI149" s="95" t="s">
        <v>64</v>
      </c>
      <c r="AJ149" s="95" t="s">
        <v>64</v>
      </c>
      <c r="AK149" s="95" t="s">
        <v>64</v>
      </c>
      <c r="AL149" s="95" t="s">
        <v>64</v>
      </c>
      <c r="AM149" s="95" t="s">
        <v>64</v>
      </c>
      <c r="AN149" s="95" t="s">
        <v>95</v>
      </c>
      <c r="AO149" s="100">
        <f t="shared" si="12"/>
        <v>46039</v>
      </c>
      <c r="AP149" s="95" t="s">
        <v>64</v>
      </c>
      <c r="AQ149" s="95" t="s">
        <v>64</v>
      </c>
      <c r="AR149" s="100">
        <v>46041</v>
      </c>
      <c r="AS149" s="86" t="s">
        <v>859</v>
      </c>
      <c r="AT149" s="92" t="str">
        <f t="shared" si="11"/>
        <v>18/11/2026</v>
      </c>
      <c r="AU149" s="94" t="s">
        <v>68</v>
      </c>
      <c r="AV149" s="95" t="s">
        <v>64</v>
      </c>
      <c r="AW149" s="95" t="s">
        <v>569</v>
      </c>
      <c r="AX149" s="95" t="s">
        <v>570</v>
      </c>
      <c r="AY149" s="95" t="s">
        <v>71</v>
      </c>
      <c r="AZ149" s="102" t="s">
        <v>1233</v>
      </c>
      <c r="BA149" s="95" t="s">
        <v>64</v>
      </c>
      <c r="BB149" s="95"/>
      <c r="BC149" s="95" t="s">
        <v>71</v>
      </c>
      <c r="BD149" s="95" t="s">
        <v>73</v>
      </c>
    </row>
    <row r="150" spans="1:57" s="420" customFormat="1" ht="256.5" x14ac:dyDescent="0.25">
      <c r="A150" s="409" t="s">
        <v>359</v>
      </c>
      <c r="B150" s="409">
        <v>2026</v>
      </c>
      <c r="C150" s="415" t="s">
        <v>1234</v>
      </c>
      <c r="D150" s="409" t="s">
        <v>54</v>
      </c>
      <c r="E150" s="410" t="s">
        <v>1234</v>
      </c>
      <c r="F150" s="409" t="s">
        <v>130</v>
      </c>
      <c r="G150" s="411">
        <v>46039</v>
      </c>
      <c r="H150" s="409" t="s">
        <v>1235</v>
      </c>
      <c r="I150" s="409" t="s">
        <v>132</v>
      </c>
      <c r="J150" s="409">
        <v>1070707645</v>
      </c>
      <c r="K150" s="86" t="s">
        <v>64</v>
      </c>
      <c r="L150" s="86" t="s">
        <v>64</v>
      </c>
      <c r="M150" s="86" t="s">
        <v>142</v>
      </c>
      <c r="N150" s="86" t="s">
        <v>601</v>
      </c>
      <c r="O150" s="409" t="s">
        <v>874</v>
      </c>
      <c r="P150" s="412">
        <v>39000000</v>
      </c>
      <c r="Q150" s="413">
        <v>6</v>
      </c>
      <c r="R150" s="516">
        <v>6500000</v>
      </c>
      <c r="S150" s="414" t="s">
        <v>64</v>
      </c>
      <c r="T150" s="414" t="s">
        <v>64</v>
      </c>
      <c r="U150" s="409" t="s">
        <v>1076</v>
      </c>
      <c r="V150" s="415" t="s">
        <v>1236</v>
      </c>
      <c r="W150" s="409" t="s">
        <v>1237</v>
      </c>
      <c r="X150" s="409" t="s">
        <v>237</v>
      </c>
      <c r="Y150" s="409">
        <v>1</v>
      </c>
      <c r="Z150" s="411">
        <v>46210</v>
      </c>
      <c r="AA150" s="423">
        <v>9316667</v>
      </c>
      <c r="AB150" s="412">
        <f t="shared" si="10"/>
        <v>48316667</v>
      </c>
      <c r="AC150" s="416" t="s">
        <v>64</v>
      </c>
      <c r="AD150" s="409">
        <v>1</v>
      </c>
      <c r="AE150" s="411">
        <v>46210</v>
      </c>
      <c r="AF150" s="409">
        <v>43</v>
      </c>
      <c r="AG150" s="409" t="s">
        <v>64</v>
      </c>
      <c r="AH150" s="411" t="s">
        <v>64</v>
      </c>
      <c r="AI150" s="409" t="s">
        <v>64</v>
      </c>
      <c r="AJ150" s="409" t="s">
        <v>64</v>
      </c>
      <c r="AK150" s="409">
        <v>1</v>
      </c>
      <c r="AL150" s="411">
        <v>46210</v>
      </c>
      <c r="AM150" s="409" t="s">
        <v>1238</v>
      </c>
      <c r="AN150" s="409" t="s">
        <v>95</v>
      </c>
      <c r="AO150" s="411">
        <f t="shared" si="12"/>
        <v>46039</v>
      </c>
      <c r="AP150" s="409" t="s">
        <v>64</v>
      </c>
      <c r="AQ150" s="409" t="s">
        <v>64</v>
      </c>
      <c r="AR150" s="411">
        <v>46041</v>
      </c>
      <c r="AS150" s="409" t="s">
        <v>1147</v>
      </c>
      <c r="AT150" s="411" t="e">
        <f t="shared" si="11"/>
        <v>#VALUE!</v>
      </c>
      <c r="AU150" s="417" t="s">
        <v>68</v>
      </c>
      <c r="AV150" s="409" t="s">
        <v>64</v>
      </c>
      <c r="AW150" s="409" t="s">
        <v>701</v>
      </c>
      <c r="AX150" s="427" t="s">
        <v>138</v>
      </c>
      <c r="AY150" s="409" t="s">
        <v>71</v>
      </c>
      <c r="AZ150" s="418" t="s">
        <v>1239</v>
      </c>
      <c r="BA150" s="409" t="s">
        <v>64</v>
      </c>
      <c r="BB150" s="409"/>
      <c r="BC150" s="409" t="s">
        <v>71</v>
      </c>
      <c r="BD150" s="409" t="s">
        <v>128</v>
      </c>
      <c r="BE150" s="419" t="s">
        <v>1240</v>
      </c>
    </row>
    <row r="151" spans="1:57" s="420" customFormat="1" ht="256.5" x14ac:dyDescent="0.25">
      <c r="A151" s="409" t="s">
        <v>1241</v>
      </c>
      <c r="B151" s="409">
        <v>2026</v>
      </c>
      <c r="C151" s="415" t="s">
        <v>1242</v>
      </c>
      <c r="D151" s="409" t="s">
        <v>54</v>
      </c>
      <c r="E151" s="410" t="s">
        <v>1243</v>
      </c>
      <c r="F151" s="409" t="s">
        <v>130</v>
      </c>
      <c r="G151" s="425">
        <v>46041</v>
      </c>
      <c r="H151" s="409" t="s">
        <v>1244</v>
      </c>
      <c r="I151" s="409" t="s">
        <v>132</v>
      </c>
      <c r="J151" s="409">
        <v>35895201</v>
      </c>
      <c r="K151" s="409" t="s">
        <v>64</v>
      </c>
      <c r="L151" s="409" t="s">
        <v>64</v>
      </c>
      <c r="M151" s="409" t="s">
        <v>142</v>
      </c>
      <c r="N151" s="409" t="s">
        <v>601</v>
      </c>
      <c r="O151" s="409" t="s">
        <v>1245</v>
      </c>
      <c r="P151" s="412">
        <v>48000000</v>
      </c>
      <c r="Q151" s="413">
        <v>6</v>
      </c>
      <c r="R151" s="516">
        <v>8000000</v>
      </c>
      <c r="S151" s="414" t="s">
        <v>64</v>
      </c>
      <c r="T151" s="414" t="s">
        <v>64</v>
      </c>
      <c r="U151" s="439" t="s">
        <v>1246</v>
      </c>
      <c r="V151" s="555" t="s">
        <v>1247</v>
      </c>
      <c r="W151" s="439" t="s">
        <v>64</v>
      </c>
      <c r="X151" s="409" t="s">
        <v>67</v>
      </c>
      <c r="Y151" s="409">
        <v>1</v>
      </c>
      <c r="Z151" s="409" t="s">
        <v>1248</v>
      </c>
      <c r="AA151" s="423">
        <v>24000000</v>
      </c>
      <c r="AB151" s="412">
        <f t="shared" si="10"/>
        <v>72000000</v>
      </c>
      <c r="AC151" s="416" t="s">
        <v>1249</v>
      </c>
      <c r="AD151" s="409">
        <v>1</v>
      </c>
      <c r="AE151" s="409" t="s">
        <v>1248</v>
      </c>
      <c r="AF151" s="409">
        <v>90</v>
      </c>
      <c r="AG151" s="409" t="s">
        <v>64</v>
      </c>
      <c r="AH151" s="409" t="s">
        <v>64</v>
      </c>
      <c r="AI151" s="409" t="s">
        <v>64</v>
      </c>
      <c r="AJ151" s="409" t="s">
        <v>64</v>
      </c>
      <c r="AK151" s="409">
        <v>1</v>
      </c>
      <c r="AL151" s="409" t="s">
        <v>1248</v>
      </c>
      <c r="AM151" s="409" t="s">
        <v>1250</v>
      </c>
      <c r="AN151" s="409" t="s">
        <v>95</v>
      </c>
      <c r="AO151" s="411">
        <f t="shared" si="12"/>
        <v>46041</v>
      </c>
      <c r="AP151" s="409" t="s">
        <v>64</v>
      </c>
      <c r="AQ151" s="409" t="s">
        <v>64</v>
      </c>
      <c r="AR151" s="411">
        <v>46044</v>
      </c>
      <c r="AS151" s="409" t="s">
        <v>1251</v>
      </c>
      <c r="AT151" s="411" t="e">
        <f t="shared" si="11"/>
        <v>#VALUE!</v>
      </c>
      <c r="AU151" s="417" t="s">
        <v>68</v>
      </c>
      <c r="AV151" s="409" t="s">
        <v>64</v>
      </c>
      <c r="AW151" s="409" t="s">
        <v>497</v>
      </c>
      <c r="AX151" s="409" t="s">
        <v>498</v>
      </c>
      <c r="AY151" s="409" t="s">
        <v>71</v>
      </c>
      <c r="AZ151" s="535" t="s">
        <v>1252</v>
      </c>
      <c r="BA151" s="409" t="s">
        <v>64</v>
      </c>
      <c r="BB151" s="409"/>
      <c r="BC151" s="409" t="s">
        <v>71</v>
      </c>
      <c r="BD151" s="409" t="s">
        <v>73</v>
      </c>
      <c r="BE151" s="419"/>
    </row>
    <row r="152" spans="1:57" ht="105" x14ac:dyDescent="0.25">
      <c r="A152" s="95" t="s">
        <v>1241</v>
      </c>
      <c r="B152" s="95">
        <v>2026</v>
      </c>
      <c r="C152" s="98" t="s">
        <v>1253</v>
      </c>
      <c r="D152" s="86" t="s">
        <v>54</v>
      </c>
      <c r="E152" s="101" t="s">
        <v>1254</v>
      </c>
      <c r="F152" s="95" t="s">
        <v>130</v>
      </c>
      <c r="G152" s="100">
        <v>46042</v>
      </c>
      <c r="H152" s="86" t="s">
        <v>1255</v>
      </c>
      <c r="I152" s="86" t="s">
        <v>132</v>
      </c>
      <c r="J152" s="86">
        <v>1075877643</v>
      </c>
      <c r="K152" s="86"/>
      <c r="L152" s="86"/>
      <c r="M152" s="86"/>
      <c r="N152" s="86"/>
      <c r="O152" s="95" t="s">
        <v>1256</v>
      </c>
      <c r="P152" s="65">
        <v>40800000</v>
      </c>
      <c r="Q152" s="90">
        <v>6</v>
      </c>
      <c r="R152" s="245">
        <v>5100000</v>
      </c>
      <c r="S152" s="97" t="s">
        <v>64</v>
      </c>
      <c r="T152" s="230" t="s">
        <v>64</v>
      </c>
      <c r="U152" s="217" t="s">
        <v>1257</v>
      </c>
      <c r="V152" s="235" t="s">
        <v>1258</v>
      </c>
      <c r="W152" s="216" t="s">
        <v>1259</v>
      </c>
      <c r="X152" s="173" t="s">
        <v>125</v>
      </c>
      <c r="Y152" s="95" t="s">
        <v>64</v>
      </c>
      <c r="Z152" s="95" t="s">
        <v>64</v>
      </c>
      <c r="AA152" s="93">
        <v>0</v>
      </c>
      <c r="AB152" s="65">
        <f t="shared" si="10"/>
        <v>40800000</v>
      </c>
      <c r="AC152" s="99" t="s">
        <v>64</v>
      </c>
      <c r="AD152" s="95" t="s">
        <v>64</v>
      </c>
      <c r="AE152" s="95" t="s">
        <v>64</v>
      </c>
      <c r="AF152" s="95" t="s">
        <v>64</v>
      </c>
      <c r="AG152" s="95" t="s">
        <v>64</v>
      </c>
      <c r="AH152" s="95" t="s">
        <v>64</v>
      </c>
      <c r="AI152" s="95" t="s">
        <v>64</v>
      </c>
      <c r="AJ152" s="95" t="s">
        <v>64</v>
      </c>
      <c r="AK152" s="95" t="s">
        <v>64</v>
      </c>
      <c r="AL152" s="95" t="s">
        <v>64</v>
      </c>
      <c r="AM152" s="95" t="s">
        <v>64</v>
      </c>
      <c r="AN152" s="95" t="s">
        <v>95</v>
      </c>
      <c r="AO152" s="100">
        <f t="shared" si="12"/>
        <v>46042</v>
      </c>
      <c r="AP152" s="95" t="s">
        <v>64</v>
      </c>
      <c r="AQ152" s="95" t="s">
        <v>64</v>
      </c>
      <c r="AR152" s="100">
        <v>46044</v>
      </c>
      <c r="AS152" s="86" t="s">
        <v>1133</v>
      </c>
      <c r="AT152" s="92" t="str">
        <f t="shared" si="11"/>
        <v>21/07/2026</v>
      </c>
      <c r="AU152" s="94" t="s">
        <v>68</v>
      </c>
      <c r="AV152" s="95" t="s">
        <v>64</v>
      </c>
      <c r="AW152" s="95" t="s">
        <v>349</v>
      </c>
      <c r="AX152" s="77" t="s">
        <v>138</v>
      </c>
      <c r="AY152" s="95" t="s">
        <v>71</v>
      </c>
      <c r="AZ152" s="115" t="s">
        <v>1260</v>
      </c>
      <c r="BA152" s="95" t="s">
        <v>64</v>
      </c>
      <c r="BB152" s="95"/>
      <c r="BC152" s="95" t="s">
        <v>71</v>
      </c>
      <c r="BD152" s="95" t="s">
        <v>128</v>
      </c>
    </row>
    <row r="153" spans="1:57" ht="399" x14ac:dyDescent="0.25">
      <c r="A153" s="95" t="s">
        <v>631</v>
      </c>
      <c r="B153" s="95">
        <v>2026</v>
      </c>
      <c r="C153" s="98" t="s">
        <v>1261</v>
      </c>
      <c r="D153" s="86" t="s">
        <v>54</v>
      </c>
      <c r="E153" s="101" t="s">
        <v>1261</v>
      </c>
      <c r="F153" s="95" t="s">
        <v>130</v>
      </c>
      <c r="G153" s="100">
        <v>46039</v>
      </c>
      <c r="H153" s="86" t="s">
        <v>1262</v>
      </c>
      <c r="I153" s="86" t="s">
        <v>132</v>
      </c>
      <c r="J153" s="86">
        <v>79430363</v>
      </c>
      <c r="K153" s="86" t="s">
        <v>64</v>
      </c>
      <c r="L153" s="86" t="s">
        <v>64</v>
      </c>
      <c r="M153" s="86" t="s">
        <v>142</v>
      </c>
      <c r="N153" s="86" t="s">
        <v>1263</v>
      </c>
      <c r="O153" s="95" t="s">
        <v>874</v>
      </c>
      <c r="P153" s="65">
        <v>39000000</v>
      </c>
      <c r="Q153" s="90">
        <v>6</v>
      </c>
      <c r="R153" s="245">
        <v>6500000</v>
      </c>
      <c r="S153" s="97" t="s">
        <v>64</v>
      </c>
      <c r="T153" s="97" t="s">
        <v>64</v>
      </c>
      <c r="U153" s="177" t="s">
        <v>1068</v>
      </c>
      <c r="V153" s="235" t="s">
        <v>1264</v>
      </c>
      <c r="W153" s="177" t="s">
        <v>1265</v>
      </c>
      <c r="X153" s="95" t="s">
        <v>237</v>
      </c>
      <c r="Y153" s="95" t="s">
        <v>64</v>
      </c>
      <c r="Z153" s="95" t="s">
        <v>64</v>
      </c>
      <c r="AA153" s="93">
        <v>0</v>
      </c>
      <c r="AB153" s="65">
        <f t="shared" si="10"/>
        <v>39000000</v>
      </c>
      <c r="AC153" s="99" t="s">
        <v>64</v>
      </c>
      <c r="AD153" s="95" t="s">
        <v>64</v>
      </c>
      <c r="AE153" s="95" t="s">
        <v>64</v>
      </c>
      <c r="AF153" s="95" t="s">
        <v>64</v>
      </c>
      <c r="AG153" s="95" t="s">
        <v>64</v>
      </c>
      <c r="AH153" s="95" t="s">
        <v>64</v>
      </c>
      <c r="AI153" s="95" t="s">
        <v>64</v>
      </c>
      <c r="AJ153" s="95" t="s">
        <v>64</v>
      </c>
      <c r="AK153" s="95" t="s">
        <v>64</v>
      </c>
      <c r="AL153" s="95" t="s">
        <v>64</v>
      </c>
      <c r="AM153" s="95" t="s">
        <v>64</v>
      </c>
      <c r="AN153" s="95" t="s">
        <v>95</v>
      </c>
      <c r="AO153" s="100">
        <f t="shared" si="12"/>
        <v>46039</v>
      </c>
      <c r="AP153" s="95" t="s">
        <v>64</v>
      </c>
      <c r="AQ153" s="95" t="s">
        <v>64</v>
      </c>
      <c r="AR153" s="100">
        <v>46041</v>
      </c>
      <c r="AS153" s="86" t="s">
        <v>1147</v>
      </c>
      <c r="AT153" s="92" t="str">
        <f t="shared" si="11"/>
        <v>18/07/2026</v>
      </c>
      <c r="AU153" s="94" t="s">
        <v>68</v>
      </c>
      <c r="AV153" s="95" t="s">
        <v>64</v>
      </c>
      <c r="AW153" s="95" t="s">
        <v>701</v>
      </c>
      <c r="AX153" s="77" t="s">
        <v>138</v>
      </c>
      <c r="AY153" s="95" t="s">
        <v>71</v>
      </c>
      <c r="AZ153" s="102" t="s">
        <v>1266</v>
      </c>
      <c r="BA153" s="95" t="s">
        <v>64</v>
      </c>
      <c r="BB153" s="95"/>
      <c r="BC153" s="95" t="s">
        <v>71</v>
      </c>
      <c r="BD153" s="95" t="s">
        <v>128</v>
      </c>
    </row>
    <row r="154" spans="1:57" ht="228" x14ac:dyDescent="0.2">
      <c r="A154" s="95" t="s">
        <v>631</v>
      </c>
      <c r="B154" s="95">
        <v>2026</v>
      </c>
      <c r="C154" s="98" t="s">
        <v>1267</v>
      </c>
      <c r="D154" s="86" t="s">
        <v>54</v>
      </c>
      <c r="E154" s="101" t="s">
        <v>1267</v>
      </c>
      <c r="F154" s="95" t="s">
        <v>130</v>
      </c>
      <c r="G154" s="100">
        <v>46039</v>
      </c>
      <c r="H154" s="104" t="s">
        <v>1268</v>
      </c>
      <c r="I154" s="86" t="s">
        <v>132</v>
      </c>
      <c r="J154" s="86">
        <v>1071168744</v>
      </c>
      <c r="K154" s="86" t="s">
        <v>64</v>
      </c>
      <c r="L154" s="86" t="s">
        <v>64</v>
      </c>
      <c r="M154" s="86" t="s">
        <v>142</v>
      </c>
      <c r="N154" s="86" t="s">
        <v>1021</v>
      </c>
      <c r="O154" s="95" t="s">
        <v>1022</v>
      </c>
      <c r="P154" s="65">
        <v>54051050</v>
      </c>
      <c r="Q154" s="90">
        <v>10</v>
      </c>
      <c r="R154" s="245">
        <v>5405105</v>
      </c>
      <c r="S154" s="97" t="s">
        <v>64</v>
      </c>
      <c r="T154" s="97" t="s">
        <v>64</v>
      </c>
      <c r="U154" s="95" t="s">
        <v>1068</v>
      </c>
      <c r="V154" s="235" t="s">
        <v>1269</v>
      </c>
      <c r="W154" s="95" t="s">
        <v>1270</v>
      </c>
      <c r="X154" s="95" t="s">
        <v>237</v>
      </c>
      <c r="Y154" s="95" t="s">
        <v>64</v>
      </c>
      <c r="Z154" s="95" t="s">
        <v>64</v>
      </c>
      <c r="AA154" s="93">
        <v>0</v>
      </c>
      <c r="AB154" s="65">
        <f t="shared" si="10"/>
        <v>54051050</v>
      </c>
      <c r="AC154" s="99" t="s">
        <v>64</v>
      </c>
      <c r="AD154" s="95" t="s">
        <v>64</v>
      </c>
      <c r="AE154" s="95" t="s">
        <v>64</v>
      </c>
      <c r="AF154" s="95" t="s">
        <v>64</v>
      </c>
      <c r="AG154" s="95" t="s">
        <v>64</v>
      </c>
      <c r="AH154" s="95" t="s">
        <v>64</v>
      </c>
      <c r="AI154" s="95" t="s">
        <v>64</v>
      </c>
      <c r="AJ154" s="95" t="s">
        <v>64</v>
      </c>
      <c r="AK154" s="95" t="s">
        <v>64</v>
      </c>
      <c r="AL154" s="95" t="s">
        <v>64</v>
      </c>
      <c r="AM154" s="95" t="s">
        <v>64</v>
      </c>
      <c r="AN154" s="95" t="s">
        <v>95</v>
      </c>
      <c r="AO154" s="100">
        <f t="shared" si="12"/>
        <v>46039</v>
      </c>
      <c r="AP154" s="95" t="s">
        <v>64</v>
      </c>
      <c r="AQ154" s="95" t="s">
        <v>64</v>
      </c>
      <c r="AR154" s="100">
        <v>46041</v>
      </c>
      <c r="AS154" s="204" t="s">
        <v>859</v>
      </c>
      <c r="AT154" s="92" t="str">
        <f t="shared" si="11"/>
        <v>18/11/2026</v>
      </c>
      <c r="AU154" s="94" t="s">
        <v>68</v>
      </c>
      <c r="AV154" s="95" t="s">
        <v>64</v>
      </c>
      <c r="AW154" s="95" t="s">
        <v>701</v>
      </c>
      <c r="AX154" s="77" t="s">
        <v>138</v>
      </c>
      <c r="AY154" s="95" t="s">
        <v>71</v>
      </c>
      <c r="AZ154" s="102" t="s">
        <v>1271</v>
      </c>
      <c r="BA154" s="95" t="s">
        <v>64</v>
      </c>
      <c r="BB154" s="95"/>
      <c r="BC154" s="95" t="s">
        <v>71</v>
      </c>
      <c r="BD154" s="95" t="s">
        <v>128</v>
      </c>
    </row>
    <row r="155" spans="1:57" ht="342" x14ac:dyDescent="0.25">
      <c r="A155" s="95" t="s">
        <v>631</v>
      </c>
      <c r="B155" s="95">
        <v>2026</v>
      </c>
      <c r="C155" s="98" t="s">
        <v>1272</v>
      </c>
      <c r="D155" s="86" t="s">
        <v>54</v>
      </c>
      <c r="E155" s="101" t="s">
        <v>1272</v>
      </c>
      <c r="F155" s="95" t="s">
        <v>130</v>
      </c>
      <c r="G155" s="100">
        <v>46039</v>
      </c>
      <c r="H155" s="95" t="s">
        <v>1273</v>
      </c>
      <c r="I155" s="86" t="s">
        <v>132</v>
      </c>
      <c r="J155" s="86">
        <v>30344623</v>
      </c>
      <c r="K155" s="95" t="s">
        <v>64</v>
      </c>
      <c r="L155" s="95" t="s">
        <v>64</v>
      </c>
      <c r="M155" s="95" t="s">
        <v>142</v>
      </c>
      <c r="N155" s="95" t="s">
        <v>1274</v>
      </c>
      <c r="O155" s="95" t="s">
        <v>1275</v>
      </c>
      <c r="P155" s="65">
        <v>51000000</v>
      </c>
      <c r="Q155" s="90">
        <v>10</v>
      </c>
      <c r="R155" s="245">
        <v>5100000</v>
      </c>
      <c r="S155" s="97" t="s">
        <v>64</v>
      </c>
      <c r="T155" s="97" t="s">
        <v>64</v>
      </c>
      <c r="U155" s="95" t="s">
        <v>1068</v>
      </c>
      <c r="V155" s="235" t="s">
        <v>1276</v>
      </c>
      <c r="W155" s="95" t="s">
        <v>1277</v>
      </c>
      <c r="X155" s="95" t="s">
        <v>237</v>
      </c>
      <c r="Y155" s="95" t="s">
        <v>64</v>
      </c>
      <c r="Z155" s="95" t="s">
        <v>64</v>
      </c>
      <c r="AA155" s="93">
        <v>0</v>
      </c>
      <c r="AB155" s="65">
        <f t="shared" ref="AB155:AB186" si="13">P155+AA155</f>
        <v>51000000</v>
      </c>
      <c r="AC155" s="99" t="s">
        <v>64</v>
      </c>
      <c r="AD155" s="95" t="s">
        <v>64</v>
      </c>
      <c r="AE155" s="95" t="s">
        <v>64</v>
      </c>
      <c r="AF155" s="95" t="s">
        <v>64</v>
      </c>
      <c r="AG155" s="95" t="s">
        <v>64</v>
      </c>
      <c r="AH155" s="95" t="s">
        <v>64</v>
      </c>
      <c r="AI155" s="95" t="s">
        <v>64</v>
      </c>
      <c r="AJ155" s="95" t="s">
        <v>64</v>
      </c>
      <c r="AK155" s="95" t="s">
        <v>64</v>
      </c>
      <c r="AL155" s="95" t="s">
        <v>64</v>
      </c>
      <c r="AM155" s="95" t="s">
        <v>64</v>
      </c>
      <c r="AN155" s="95" t="s">
        <v>95</v>
      </c>
      <c r="AO155" s="100">
        <f t="shared" si="12"/>
        <v>46039</v>
      </c>
      <c r="AP155" s="95" t="s">
        <v>64</v>
      </c>
      <c r="AQ155" s="95" t="s">
        <v>64</v>
      </c>
      <c r="AR155" s="100">
        <v>46041</v>
      </c>
      <c r="AS155" s="86" t="s">
        <v>859</v>
      </c>
      <c r="AT155" s="92" t="str">
        <f t="shared" si="11"/>
        <v>18/11/2026</v>
      </c>
      <c r="AU155" s="94" t="s">
        <v>68</v>
      </c>
      <c r="AV155" s="95" t="s">
        <v>64</v>
      </c>
      <c r="AW155" s="95" t="s">
        <v>701</v>
      </c>
      <c r="AX155" s="77" t="s">
        <v>138</v>
      </c>
      <c r="AY155" s="95" t="s">
        <v>71</v>
      </c>
      <c r="AZ155" s="102" t="s">
        <v>1278</v>
      </c>
      <c r="BA155" s="95" t="s">
        <v>64</v>
      </c>
      <c r="BB155" s="95"/>
      <c r="BC155" s="95" t="s">
        <v>71</v>
      </c>
      <c r="BD155" s="95" t="s">
        <v>128</v>
      </c>
    </row>
    <row r="156" spans="1:57" ht="242.25" x14ac:dyDescent="0.25">
      <c r="A156" s="95" t="s">
        <v>359</v>
      </c>
      <c r="B156" s="95">
        <v>2026</v>
      </c>
      <c r="C156" s="98" t="s">
        <v>1279</v>
      </c>
      <c r="D156" s="86" t="s">
        <v>54</v>
      </c>
      <c r="E156" s="101" t="s">
        <v>1279</v>
      </c>
      <c r="F156" s="95" t="s">
        <v>130</v>
      </c>
      <c r="G156" s="100">
        <v>46039</v>
      </c>
      <c r="H156" s="86" t="s">
        <v>1280</v>
      </c>
      <c r="I156" s="86" t="s">
        <v>132</v>
      </c>
      <c r="J156" s="86">
        <v>52951136</v>
      </c>
      <c r="K156" s="86" t="s">
        <v>64</v>
      </c>
      <c r="L156" s="86" t="s">
        <v>64</v>
      </c>
      <c r="M156" s="86" t="s">
        <v>142</v>
      </c>
      <c r="N156" s="86" t="s">
        <v>1281</v>
      </c>
      <c r="O156" s="95" t="s">
        <v>1282</v>
      </c>
      <c r="P156" s="65">
        <v>55000000</v>
      </c>
      <c r="Q156" s="90">
        <v>10</v>
      </c>
      <c r="R156" s="245">
        <v>5500000</v>
      </c>
      <c r="S156" s="97" t="s">
        <v>64</v>
      </c>
      <c r="T156" s="97" t="s">
        <v>64</v>
      </c>
      <c r="U156" s="95" t="s">
        <v>1068</v>
      </c>
      <c r="V156" s="235" t="s">
        <v>1283</v>
      </c>
      <c r="W156" s="95" t="s">
        <v>1284</v>
      </c>
      <c r="X156" s="95" t="s">
        <v>237</v>
      </c>
      <c r="Y156" s="95" t="s">
        <v>64</v>
      </c>
      <c r="Z156" s="95" t="s">
        <v>64</v>
      </c>
      <c r="AA156" s="93">
        <v>0</v>
      </c>
      <c r="AB156" s="65">
        <f t="shared" si="13"/>
        <v>55000000</v>
      </c>
      <c r="AC156" s="99" t="s">
        <v>64</v>
      </c>
      <c r="AD156" s="95" t="s">
        <v>64</v>
      </c>
      <c r="AE156" s="95" t="s">
        <v>64</v>
      </c>
      <c r="AF156" s="95" t="s">
        <v>64</v>
      </c>
      <c r="AG156" s="95" t="s">
        <v>64</v>
      </c>
      <c r="AH156" s="95" t="s">
        <v>64</v>
      </c>
      <c r="AI156" s="95" t="s">
        <v>64</v>
      </c>
      <c r="AJ156" s="95" t="s">
        <v>64</v>
      </c>
      <c r="AK156" s="95" t="s">
        <v>64</v>
      </c>
      <c r="AL156" s="95" t="s">
        <v>64</v>
      </c>
      <c r="AM156" s="95" t="s">
        <v>64</v>
      </c>
      <c r="AN156" s="95" t="s">
        <v>95</v>
      </c>
      <c r="AO156" s="100">
        <f t="shared" si="12"/>
        <v>46039</v>
      </c>
      <c r="AP156" s="95" t="s">
        <v>64</v>
      </c>
      <c r="AQ156" s="95" t="s">
        <v>64</v>
      </c>
      <c r="AR156" s="100">
        <v>46041</v>
      </c>
      <c r="AS156" s="86" t="s">
        <v>859</v>
      </c>
      <c r="AT156" s="92" t="str">
        <f t="shared" si="11"/>
        <v>18/11/2026</v>
      </c>
      <c r="AU156" s="94" t="s">
        <v>68</v>
      </c>
      <c r="AV156" s="95" t="s">
        <v>64</v>
      </c>
      <c r="AW156" s="172" t="s">
        <v>701</v>
      </c>
      <c r="AX156" s="171" t="s">
        <v>138</v>
      </c>
      <c r="AY156" s="173" t="s">
        <v>71</v>
      </c>
      <c r="AZ156" s="102" t="s">
        <v>1285</v>
      </c>
      <c r="BA156" s="95" t="s">
        <v>64</v>
      </c>
      <c r="BB156" s="95"/>
      <c r="BC156" s="95" t="s">
        <v>71</v>
      </c>
      <c r="BD156" s="95" t="s">
        <v>128</v>
      </c>
    </row>
    <row r="157" spans="1:57" ht="165" x14ac:dyDescent="0.25">
      <c r="A157" s="95" t="s">
        <v>160</v>
      </c>
      <c r="B157" s="95">
        <v>2026</v>
      </c>
      <c r="C157" s="98" t="s">
        <v>1286</v>
      </c>
      <c r="D157" s="86" t="s">
        <v>54</v>
      </c>
      <c r="E157" s="101" t="s">
        <v>1287</v>
      </c>
      <c r="F157" s="95" t="s">
        <v>130</v>
      </c>
      <c r="G157" s="100">
        <v>46039</v>
      </c>
      <c r="H157" s="95" t="s">
        <v>1288</v>
      </c>
      <c r="I157" s="86" t="s">
        <v>132</v>
      </c>
      <c r="J157" s="86">
        <v>1019136698</v>
      </c>
      <c r="K157" s="95" t="s">
        <v>64</v>
      </c>
      <c r="L157" s="95" t="s">
        <v>64</v>
      </c>
      <c r="M157" s="95" t="s">
        <v>142</v>
      </c>
      <c r="N157" s="95" t="s">
        <v>558</v>
      </c>
      <c r="O157" s="95" t="s">
        <v>1289</v>
      </c>
      <c r="P157" s="65">
        <v>48150000</v>
      </c>
      <c r="Q157" s="90">
        <v>10</v>
      </c>
      <c r="R157" s="245">
        <v>4815000</v>
      </c>
      <c r="S157" s="97" t="s">
        <v>64</v>
      </c>
      <c r="T157" s="97" t="s">
        <v>64</v>
      </c>
      <c r="U157" s="95" t="s">
        <v>1290</v>
      </c>
      <c r="V157" s="98" t="s">
        <v>1291</v>
      </c>
      <c r="W157" s="95" t="s">
        <v>64</v>
      </c>
      <c r="X157" s="95" t="s">
        <v>67</v>
      </c>
      <c r="Y157" s="95" t="s">
        <v>64</v>
      </c>
      <c r="Z157" s="95" t="s">
        <v>64</v>
      </c>
      <c r="AA157" s="93">
        <v>0</v>
      </c>
      <c r="AB157" s="65">
        <f t="shared" si="13"/>
        <v>48150000</v>
      </c>
      <c r="AC157" s="99" t="s">
        <v>64</v>
      </c>
      <c r="AD157" s="95" t="s">
        <v>64</v>
      </c>
      <c r="AE157" s="95" t="s">
        <v>64</v>
      </c>
      <c r="AF157" s="95" t="s">
        <v>64</v>
      </c>
      <c r="AG157" s="95" t="s">
        <v>64</v>
      </c>
      <c r="AH157" s="95" t="s">
        <v>64</v>
      </c>
      <c r="AI157" s="95" t="s">
        <v>64</v>
      </c>
      <c r="AJ157" s="95" t="s">
        <v>64</v>
      </c>
      <c r="AK157" s="95" t="s">
        <v>64</v>
      </c>
      <c r="AL157" s="95" t="s">
        <v>64</v>
      </c>
      <c r="AM157" s="95" t="s">
        <v>64</v>
      </c>
      <c r="AN157" s="95" t="s">
        <v>95</v>
      </c>
      <c r="AO157" s="100">
        <f t="shared" si="12"/>
        <v>46039</v>
      </c>
      <c r="AP157" s="95" t="s">
        <v>64</v>
      </c>
      <c r="AQ157" s="95" t="s">
        <v>64</v>
      </c>
      <c r="AR157" s="100">
        <v>46041</v>
      </c>
      <c r="AS157" s="86" t="s">
        <v>859</v>
      </c>
      <c r="AT157" s="92" t="str">
        <f t="shared" si="11"/>
        <v>18/11/2026</v>
      </c>
      <c r="AU157" s="94" t="s">
        <v>68</v>
      </c>
      <c r="AV157" s="95" t="s">
        <v>64</v>
      </c>
      <c r="AW157" s="172" t="s">
        <v>701</v>
      </c>
      <c r="AX157" s="171" t="s">
        <v>138</v>
      </c>
      <c r="AY157" s="173" t="s">
        <v>71</v>
      </c>
      <c r="AZ157" s="102" t="s">
        <v>1292</v>
      </c>
      <c r="BA157" s="95" t="s">
        <v>64</v>
      </c>
      <c r="BB157" s="95"/>
      <c r="BC157" s="95" t="s">
        <v>71</v>
      </c>
      <c r="BD157" s="95" t="s">
        <v>73</v>
      </c>
    </row>
    <row r="158" spans="1:57" ht="165" x14ac:dyDescent="0.25">
      <c r="A158" s="95" t="s">
        <v>160</v>
      </c>
      <c r="B158" s="95">
        <v>2026</v>
      </c>
      <c r="C158" s="98" t="s">
        <v>1293</v>
      </c>
      <c r="D158" s="86" t="s">
        <v>54</v>
      </c>
      <c r="E158" s="101" t="s">
        <v>1294</v>
      </c>
      <c r="F158" s="95" t="s">
        <v>130</v>
      </c>
      <c r="G158" s="100">
        <v>46039</v>
      </c>
      <c r="H158" s="95" t="s">
        <v>1295</v>
      </c>
      <c r="I158" s="86" t="s">
        <v>132</v>
      </c>
      <c r="J158" s="86">
        <v>1069078184</v>
      </c>
      <c r="K158" s="95"/>
      <c r="L158" s="95"/>
      <c r="M158" s="95"/>
      <c r="N158" s="95"/>
      <c r="O158" s="95" t="s">
        <v>1289</v>
      </c>
      <c r="P158" s="65">
        <v>56175000</v>
      </c>
      <c r="Q158" s="90">
        <v>10</v>
      </c>
      <c r="R158" s="245">
        <v>5617500</v>
      </c>
      <c r="S158" s="97" t="s">
        <v>64</v>
      </c>
      <c r="T158" s="97" t="s">
        <v>64</v>
      </c>
      <c r="U158" s="95" t="s">
        <v>1296</v>
      </c>
      <c r="V158" s="98" t="s">
        <v>1297</v>
      </c>
      <c r="W158" s="95" t="s">
        <v>64</v>
      </c>
      <c r="X158" s="95" t="s">
        <v>67</v>
      </c>
      <c r="Y158" s="95" t="s">
        <v>64</v>
      </c>
      <c r="Z158" s="95" t="s">
        <v>64</v>
      </c>
      <c r="AA158" s="93">
        <v>0</v>
      </c>
      <c r="AB158" s="65">
        <f t="shared" si="13"/>
        <v>56175000</v>
      </c>
      <c r="AC158" s="99" t="s">
        <v>64</v>
      </c>
      <c r="AD158" s="95" t="s">
        <v>64</v>
      </c>
      <c r="AE158" s="95" t="s">
        <v>64</v>
      </c>
      <c r="AF158" s="95" t="s">
        <v>64</v>
      </c>
      <c r="AG158" s="95" t="s">
        <v>64</v>
      </c>
      <c r="AH158" s="95" t="s">
        <v>64</v>
      </c>
      <c r="AI158" s="95" t="s">
        <v>64</v>
      </c>
      <c r="AJ158" s="95" t="s">
        <v>64</v>
      </c>
      <c r="AK158" s="95" t="s">
        <v>64</v>
      </c>
      <c r="AL158" s="95" t="s">
        <v>64</v>
      </c>
      <c r="AM158" s="95" t="s">
        <v>64</v>
      </c>
      <c r="AN158" s="95" t="s">
        <v>95</v>
      </c>
      <c r="AO158" s="100">
        <f t="shared" si="12"/>
        <v>46039</v>
      </c>
      <c r="AP158" s="95" t="s">
        <v>64</v>
      </c>
      <c r="AQ158" s="95" t="s">
        <v>64</v>
      </c>
      <c r="AR158" s="100">
        <v>46041</v>
      </c>
      <c r="AS158" s="86" t="s">
        <v>859</v>
      </c>
      <c r="AT158" s="92" t="str">
        <f t="shared" si="11"/>
        <v>18/11/2026</v>
      </c>
      <c r="AU158" s="94" t="s">
        <v>68</v>
      </c>
      <c r="AV158" s="95" t="s">
        <v>64</v>
      </c>
      <c r="AW158" s="95" t="s">
        <v>701</v>
      </c>
      <c r="AX158" s="77" t="s">
        <v>138</v>
      </c>
      <c r="AY158" s="95" t="s">
        <v>71</v>
      </c>
      <c r="AZ158" s="102" t="s">
        <v>1298</v>
      </c>
      <c r="BA158" s="95" t="s">
        <v>64</v>
      </c>
      <c r="BB158" s="95"/>
      <c r="BC158" s="95" t="s">
        <v>71</v>
      </c>
      <c r="BD158" s="95" t="s">
        <v>73</v>
      </c>
    </row>
    <row r="159" spans="1:57" ht="409.5" x14ac:dyDescent="0.25">
      <c r="A159" s="95" t="s">
        <v>160</v>
      </c>
      <c r="B159" s="95">
        <v>2026</v>
      </c>
      <c r="C159" s="98" t="s">
        <v>1299</v>
      </c>
      <c r="D159" s="86" t="s">
        <v>54</v>
      </c>
      <c r="E159" s="101" t="s">
        <v>1300</v>
      </c>
      <c r="F159" s="95" t="s">
        <v>130</v>
      </c>
      <c r="G159" s="100">
        <v>46039</v>
      </c>
      <c r="H159" s="86" t="s">
        <v>1301</v>
      </c>
      <c r="I159" s="86" t="s">
        <v>132</v>
      </c>
      <c r="J159" s="86">
        <v>1003622842</v>
      </c>
      <c r="K159" s="86" t="s">
        <v>64</v>
      </c>
      <c r="L159" s="86" t="s">
        <v>64</v>
      </c>
      <c r="M159" s="86" t="s">
        <v>142</v>
      </c>
      <c r="N159" s="86" t="s">
        <v>1302</v>
      </c>
      <c r="O159" s="95" t="s">
        <v>1057</v>
      </c>
      <c r="P159" s="65">
        <v>55000000</v>
      </c>
      <c r="Q159" s="90">
        <v>10</v>
      </c>
      <c r="R159" s="245">
        <v>5500000</v>
      </c>
      <c r="S159" s="97" t="s">
        <v>64</v>
      </c>
      <c r="T159" s="97" t="s">
        <v>64</v>
      </c>
      <c r="U159" s="70" t="s">
        <v>1068</v>
      </c>
      <c r="V159" s="235" t="s">
        <v>1303</v>
      </c>
      <c r="W159" s="70" t="s">
        <v>1304</v>
      </c>
      <c r="X159" s="95" t="s">
        <v>237</v>
      </c>
      <c r="Y159" s="95" t="s">
        <v>64</v>
      </c>
      <c r="Z159" s="95" t="s">
        <v>64</v>
      </c>
      <c r="AA159" s="93">
        <v>0</v>
      </c>
      <c r="AB159" s="65">
        <f t="shared" si="13"/>
        <v>55000000</v>
      </c>
      <c r="AC159" s="99" t="s">
        <v>64</v>
      </c>
      <c r="AD159" s="95" t="s">
        <v>64</v>
      </c>
      <c r="AE159" s="95" t="s">
        <v>64</v>
      </c>
      <c r="AF159" s="95" t="s">
        <v>64</v>
      </c>
      <c r="AG159" s="95" t="s">
        <v>64</v>
      </c>
      <c r="AH159" s="95" t="s">
        <v>64</v>
      </c>
      <c r="AI159" s="95" t="s">
        <v>64</v>
      </c>
      <c r="AJ159" s="95" t="s">
        <v>64</v>
      </c>
      <c r="AK159" s="95" t="s">
        <v>64</v>
      </c>
      <c r="AL159" s="95" t="s">
        <v>64</v>
      </c>
      <c r="AM159" s="95" t="s">
        <v>64</v>
      </c>
      <c r="AN159" s="95" t="s">
        <v>95</v>
      </c>
      <c r="AO159" s="100">
        <f t="shared" si="12"/>
        <v>46039</v>
      </c>
      <c r="AP159" s="95" t="s">
        <v>64</v>
      </c>
      <c r="AQ159" s="95" t="s">
        <v>64</v>
      </c>
      <c r="AR159" s="100">
        <v>46041</v>
      </c>
      <c r="AS159" s="86" t="s">
        <v>859</v>
      </c>
      <c r="AT159" s="92" t="str">
        <f t="shared" si="11"/>
        <v>18/11/2026</v>
      </c>
      <c r="AU159" s="94" t="s">
        <v>68</v>
      </c>
      <c r="AV159" s="95" t="s">
        <v>64</v>
      </c>
      <c r="AW159" s="95" t="s">
        <v>701</v>
      </c>
      <c r="AX159" s="77" t="s">
        <v>138</v>
      </c>
      <c r="AY159" s="95" t="s">
        <v>71</v>
      </c>
      <c r="AZ159" s="102" t="s">
        <v>1305</v>
      </c>
      <c r="BA159" s="95" t="s">
        <v>64</v>
      </c>
      <c r="BB159" s="95"/>
      <c r="BC159" s="95" t="s">
        <v>71</v>
      </c>
      <c r="BD159" s="95" t="s">
        <v>128</v>
      </c>
    </row>
    <row r="160" spans="1:57" s="420" customFormat="1" ht="299.25" x14ac:dyDescent="0.25">
      <c r="A160" s="409" t="s">
        <v>410</v>
      </c>
      <c r="B160" s="409">
        <v>2026</v>
      </c>
      <c r="C160" s="415" t="s">
        <v>1306</v>
      </c>
      <c r="D160" s="409" t="s">
        <v>54</v>
      </c>
      <c r="E160" s="415" t="s">
        <v>1306</v>
      </c>
      <c r="F160" s="409" t="s">
        <v>130</v>
      </c>
      <c r="G160" s="525">
        <v>46041</v>
      </c>
      <c r="H160" s="439" t="s">
        <v>1307</v>
      </c>
      <c r="I160" s="409" t="s">
        <v>132</v>
      </c>
      <c r="J160" s="409">
        <v>51999058</v>
      </c>
      <c r="K160" s="86" t="s">
        <v>64</v>
      </c>
      <c r="L160" s="86" t="s">
        <v>64</v>
      </c>
      <c r="M160" s="86" t="s">
        <v>142</v>
      </c>
      <c r="N160" s="86" t="s">
        <v>133</v>
      </c>
      <c r="O160" s="409" t="s">
        <v>874</v>
      </c>
      <c r="P160" s="412">
        <v>39000000</v>
      </c>
      <c r="Q160" s="413">
        <v>6</v>
      </c>
      <c r="R160" s="516">
        <v>6500000</v>
      </c>
      <c r="S160" s="414" t="s">
        <v>64</v>
      </c>
      <c r="T160" s="452" t="s">
        <v>64</v>
      </c>
      <c r="U160" s="459" t="s">
        <v>1025</v>
      </c>
      <c r="V160" s="456" t="s">
        <v>1308</v>
      </c>
      <c r="W160" s="436" t="s">
        <v>1309</v>
      </c>
      <c r="X160" s="457" t="s">
        <v>237</v>
      </c>
      <c r="Y160" s="409">
        <v>1</v>
      </c>
      <c r="Z160" s="409" t="s">
        <v>919</v>
      </c>
      <c r="AA160" s="423">
        <v>9100000</v>
      </c>
      <c r="AB160" s="412">
        <f t="shared" si="13"/>
        <v>48100000</v>
      </c>
      <c r="AC160" s="416" t="s">
        <v>64</v>
      </c>
      <c r="AD160" s="409">
        <v>1</v>
      </c>
      <c r="AE160" s="409" t="s">
        <v>919</v>
      </c>
      <c r="AF160" s="409">
        <v>42</v>
      </c>
      <c r="AG160" s="409" t="s">
        <v>64</v>
      </c>
      <c r="AH160" s="409" t="s">
        <v>64</v>
      </c>
      <c r="AI160" s="409" t="s">
        <v>64</v>
      </c>
      <c r="AJ160" s="409" t="s">
        <v>64</v>
      </c>
      <c r="AK160" s="409">
        <v>1</v>
      </c>
      <c r="AL160" s="409" t="s">
        <v>919</v>
      </c>
      <c r="AM160" s="409" t="s">
        <v>1072</v>
      </c>
      <c r="AN160" s="409" t="s">
        <v>95</v>
      </c>
      <c r="AO160" s="411">
        <f t="shared" si="12"/>
        <v>46041</v>
      </c>
      <c r="AP160" s="409" t="s">
        <v>64</v>
      </c>
      <c r="AQ160" s="409" t="s">
        <v>64</v>
      </c>
      <c r="AR160" s="411">
        <v>46042</v>
      </c>
      <c r="AS160" s="409" t="s">
        <v>1187</v>
      </c>
      <c r="AT160" s="411" t="e">
        <f t="shared" si="11"/>
        <v>#VALUE!</v>
      </c>
      <c r="AU160" s="417" t="s">
        <v>68</v>
      </c>
      <c r="AV160" s="409" t="s">
        <v>64</v>
      </c>
      <c r="AW160" s="409" t="s">
        <v>701</v>
      </c>
      <c r="AX160" s="427" t="s">
        <v>138</v>
      </c>
      <c r="AY160" s="409" t="s">
        <v>71</v>
      </c>
      <c r="AZ160" s="418" t="s">
        <v>1310</v>
      </c>
      <c r="BA160" s="409" t="s">
        <v>64</v>
      </c>
      <c r="BB160" s="409"/>
      <c r="BC160" s="409" t="s">
        <v>71</v>
      </c>
      <c r="BD160" s="409" t="s">
        <v>128</v>
      </c>
      <c r="BE160" s="419"/>
    </row>
    <row r="161" spans="1:57" ht="199.5" x14ac:dyDescent="0.25">
      <c r="A161" s="95" t="s">
        <v>410</v>
      </c>
      <c r="B161" s="95">
        <v>2026</v>
      </c>
      <c r="C161" s="98" t="s">
        <v>1311</v>
      </c>
      <c r="D161" s="86" t="s">
        <v>54</v>
      </c>
      <c r="E161" s="98" t="s">
        <v>1311</v>
      </c>
      <c r="F161" s="95" t="s">
        <v>130</v>
      </c>
      <c r="G161" s="100">
        <v>46042</v>
      </c>
      <c r="H161" s="86" t="s">
        <v>1312</v>
      </c>
      <c r="I161" s="86" t="s">
        <v>132</v>
      </c>
      <c r="J161" s="86">
        <v>1022378868</v>
      </c>
      <c r="K161" s="86" t="s">
        <v>64</v>
      </c>
      <c r="L161" s="86" t="s">
        <v>64</v>
      </c>
      <c r="M161" s="86" t="s">
        <v>142</v>
      </c>
      <c r="N161" s="86" t="s">
        <v>176</v>
      </c>
      <c r="O161" s="95" t="s">
        <v>1313</v>
      </c>
      <c r="P161" s="65">
        <v>39000000</v>
      </c>
      <c r="Q161" s="90">
        <v>6</v>
      </c>
      <c r="R161" s="245">
        <v>6500000</v>
      </c>
      <c r="S161" s="97" t="s">
        <v>64</v>
      </c>
      <c r="T161" s="230" t="s">
        <v>64</v>
      </c>
      <c r="U161" s="217" t="s">
        <v>1025</v>
      </c>
      <c r="V161" s="235" t="s">
        <v>1314</v>
      </c>
      <c r="W161" s="216" t="s">
        <v>1315</v>
      </c>
      <c r="X161" s="173" t="s">
        <v>237</v>
      </c>
      <c r="Y161" s="95" t="s">
        <v>64</v>
      </c>
      <c r="Z161" s="95" t="s">
        <v>64</v>
      </c>
      <c r="AA161" s="93">
        <v>0</v>
      </c>
      <c r="AB161" s="65">
        <f t="shared" si="13"/>
        <v>39000000</v>
      </c>
      <c r="AC161" s="99" t="s">
        <v>64</v>
      </c>
      <c r="AD161" s="95" t="s">
        <v>64</v>
      </c>
      <c r="AE161" s="95" t="s">
        <v>64</v>
      </c>
      <c r="AF161" s="95" t="s">
        <v>64</v>
      </c>
      <c r="AG161" s="95" t="s">
        <v>64</v>
      </c>
      <c r="AH161" s="95" t="s">
        <v>64</v>
      </c>
      <c r="AI161" s="95" t="s">
        <v>64</v>
      </c>
      <c r="AJ161" s="95" t="s">
        <v>64</v>
      </c>
      <c r="AK161" s="95" t="s">
        <v>64</v>
      </c>
      <c r="AL161" s="95" t="s">
        <v>64</v>
      </c>
      <c r="AM161" s="95" t="s">
        <v>64</v>
      </c>
      <c r="AN161" s="95" t="s">
        <v>95</v>
      </c>
      <c r="AO161" s="100">
        <f t="shared" si="12"/>
        <v>46042</v>
      </c>
      <c r="AP161" s="95" t="s">
        <v>64</v>
      </c>
      <c r="AQ161" s="95" t="s">
        <v>64</v>
      </c>
      <c r="AR161" s="71">
        <v>46045</v>
      </c>
      <c r="AS161" s="86" t="s">
        <v>1123</v>
      </c>
      <c r="AT161" s="92" t="str">
        <f t="shared" si="11"/>
        <v>22/07/2026</v>
      </c>
      <c r="AU161" s="94" t="s">
        <v>68</v>
      </c>
      <c r="AV161" s="95" t="s">
        <v>64</v>
      </c>
      <c r="AW161" s="95" t="s">
        <v>701</v>
      </c>
      <c r="AX161" s="77" t="s">
        <v>138</v>
      </c>
      <c r="AY161" s="95" t="s">
        <v>71</v>
      </c>
      <c r="AZ161" s="115" t="s">
        <v>1316</v>
      </c>
      <c r="BA161" s="95" t="s">
        <v>64</v>
      </c>
      <c r="BB161" s="95"/>
      <c r="BC161" s="95" t="s">
        <v>71</v>
      </c>
      <c r="BD161" s="95" t="s">
        <v>128</v>
      </c>
    </row>
    <row r="162" spans="1:57" ht="165" x14ac:dyDescent="0.25">
      <c r="A162" s="95" t="s">
        <v>410</v>
      </c>
      <c r="B162" s="95">
        <v>2026</v>
      </c>
      <c r="C162" s="98" t="s">
        <v>1317</v>
      </c>
      <c r="D162" s="86" t="s">
        <v>54</v>
      </c>
      <c r="E162" s="98" t="s">
        <v>1317</v>
      </c>
      <c r="F162" s="95" t="s">
        <v>130</v>
      </c>
      <c r="G162" s="100">
        <v>46042</v>
      </c>
      <c r="H162" s="95" t="s">
        <v>1318</v>
      </c>
      <c r="I162" s="86" t="s">
        <v>132</v>
      </c>
      <c r="J162" s="86">
        <v>79840671</v>
      </c>
      <c r="K162" s="70" t="s">
        <v>64</v>
      </c>
      <c r="L162" s="70" t="s">
        <v>64</v>
      </c>
      <c r="M162" s="70" t="s">
        <v>142</v>
      </c>
      <c r="N162" s="86" t="s">
        <v>848</v>
      </c>
      <c r="O162" s="95" t="s">
        <v>1319</v>
      </c>
      <c r="P162" s="65">
        <v>39000000</v>
      </c>
      <c r="Q162" s="90">
        <v>6</v>
      </c>
      <c r="R162" s="245">
        <v>6500000</v>
      </c>
      <c r="S162" s="97" t="s">
        <v>64</v>
      </c>
      <c r="T162" s="230" t="s">
        <v>64</v>
      </c>
      <c r="U162" s="217" t="s">
        <v>1025</v>
      </c>
      <c r="V162" s="236" t="s">
        <v>1320</v>
      </c>
      <c r="W162" s="216" t="s">
        <v>1321</v>
      </c>
      <c r="X162" s="173" t="s">
        <v>237</v>
      </c>
      <c r="Y162" s="95" t="s">
        <v>64</v>
      </c>
      <c r="Z162" s="95" t="s">
        <v>64</v>
      </c>
      <c r="AA162" s="93">
        <v>0</v>
      </c>
      <c r="AB162" s="65">
        <f t="shared" si="13"/>
        <v>39000000</v>
      </c>
      <c r="AC162" s="99" t="s">
        <v>64</v>
      </c>
      <c r="AD162" s="95" t="s">
        <v>64</v>
      </c>
      <c r="AE162" s="95" t="s">
        <v>64</v>
      </c>
      <c r="AF162" s="95" t="s">
        <v>64</v>
      </c>
      <c r="AG162" s="95" t="s">
        <v>64</v>
      </c>
      <c r="AH162" s="95" t="s">
        <v>64</v>
      </c>
      <c r="AI162" s="95" t="s">
        <v>64</v>
      </c>
      <c r="AJ162" s="95" t="s">
        <v>64</v>
      </c>
      <c r="AK162" s="95" t="s">
        <v>64</v>
      </c>
      <c r="AL162" s="95" t="s">
        <v>64</v>
      </c>
      <c r="AM162" s="95" t="s">
        <v>64</v>
      </c>
      <c r="AN162" s="95" t="s">
        <v>95</v>
      </c>
      <c r="AO162" s="100">
        <f t="shared" si="12"/>
        <v>46042</v>
      </c>
      <c r="AP162" s="95" t="s">
        <v>64</v>
      </c>
      <c r="AQ162" s="95" t="s">
        <v>64</v>
      </c>
      <c r="AR162" s="100">
        <v>46044</v>
      </c>
      <c r="AS162" s="86" t="s">
        <v>1251</v>
      </c>
      <c r="AT162" s="92" t="str">
        <f t="shared" si="11"/>
        <v>20/07/2026</v>
      </c>
      <c r="AU162" s="94" t="s">
        <v>68</v>
      </c>
      <c r="AV162" s="95" t="s">
        <v>64</v>
      </c>
      <c r="AW162" s="95" t="s">
        <v>701</v>
      </c>
      <c r="AX162" s="77" t="s">
        <v>138</v>
      </c>
      <c r="AY162" s="95" t="s">
        <v>71</v>
      </c>
      <c r="AZ162" s="115" t="s">
        <v>1322</v>
      </c>
      <c r="BA162" s="95" t="s">
        <v>64</v>
      </c>
      <c r="BB162" s="95"/>
      <c r="BC162" s="95" t="s">
        <v>71</v>
      </c>
      <c r="BD162" s="95" t="s">
        <v>128</v>
      </c>
    </row>
    <row r="163" spans="1:57" ht="165" x14ac:dyDescent="0.25">
      <c r="A163" s="95" t="s">
        <v>258</v>
      </c>
      <c r="B163" s="95">
        <v>2026</v>
      </c>
      <c r="C163" s="98" t="s">
        <v>1323</v>
      </c>
      <c r="D163" s="86" t="s">
        <v>54</v>
      </c>
      <c r="E163" s="98" t="s">
        <v>1324</v>
      </c>
      <c r="F163" s="95" t="s">
        <v>130</v>
      </c>
      <c r="G163" s="116">
        <v>46041</v>
      </c>
      <c r="H163" s="95" t="s">
        <v>1325</v>
      </c>
      <c r="I163" s="86" t="s">
        <v>132</v>
      </c>
      <c r="J163" s="86">
        <v>1077971223</v>
      </c>
      <c r="K163" s="70" t="s">
        <v>64</v>
      </c>
      <c r="L163" s="70" t="s">
        <v>64</v>
      </c>
      <c r="M163" s="70" t="s">
        <v>142</v>
      </c>
      <c r="N163" s="95"/>
      <c r="O163" s="95" t="s">
        <v>1326</v>
      </c>
      <c r="P163" s="65">
        <v>60000000</v>
      </c>
      <c r="Q163" s="90">
        <v>10</v>
      </c>
      <c r="R163" s="245">
        <v>6000000</v>
      </c>
      <c r="S163" s="97" t="s">
        <v>64</v>
      </c>
      <c r="T163" s="97" t="s">
        <v>64</v>
      </c>
      <c r="U163" s="177" t="s">
        <v>1327</v>
      </c>
      <c r="V163" s="195" t="s">
        <v>1328</v>
      </c>
      <c r="W163" s="36" t="s">
        <v>64</v>
      </c>
      <c r="X163" s="95" t="s">
        <v>67</v>
      </c>
      <c r="Y163" s="95" t="s">
        <v>64</v>
      </c>
      <c r="Z163" s="95" t="s">
        <v>64</v>
      </c>
      <c r="AA163" s="93">
        <v>0</v>
      </c>
      <c r="AB163" s="65">
        <f t="shared" si="13"/>
        <v>60000000</v>
      </c>
      <c r="AC163" s="99" t="s">
        <v>64</v>
      </c>
      <c r="AD163" s="95" t="s">
        <v>64</v>
      </c>
      <c r="AE163" s="95" t="s">
        <v>64</v>
      </c>
      <c r="AF163" s="95" t="s">
        <v>64</v>
      </c>
      <c r="AG163" s="95" t="s">
        <v>64</v>
      </c>
      <c r="AH163" s="95" t="s">
        <v>64</v>
      </c>
      <c r="AI163" s="95" t="s">
        <v>64</v>
      </c>
      <c r="AJ163" s="95" t="s">
        <v>64</v>
      </c>
      <c r="AK163" s="95" t="s">
        <v>64</v>
      </c>
      <c r="AL163" s="95" t="s">
        <v>64</v>
      </c>
      <c r="AM163" s="95" t="s">
        <v>64</v>
      </c>
      <c r="AN163" s="95" t="s">
        <v>95</v>
      </c>
      <c r="AO163" s="100">
        <f t="shared" si="12"/>
        <v>46041</v>
      </c>
      <c r="AP163" s="95" t="s">
        <v>64</v>
      </c>
      <c r="AQ163" s="95" t="s">
        <v>64</v>
      </c>
      <c r="AR163" s="100">
        <v>46042</v>
      </c>
      <c r="AS163" s="86" t="s">
        <v>1046</v>
      </c>
      <c r="AT163" s="92" t="str">
        <f t="shared" si="11"/>
        <v>19/11/2026</v>
      </c>
      <c r="AU163" s="94" t="s">
        <v>68</v>
      </c>
      <c r="AV163" s="95" t="s">
        <v>64</v>
      </c>
      <c r="AW163" s="95" t="s">
        <v>701</v>
      </c>
      <c r="AX163" s="77" t="s">
        <v>138</v>
      </c>
      <c r="AY163" s="95" t="s">
        <v>71</v>
      </c>
      <c r="AZ163" s="115" t="s">
        <v>1329</v>
      </c>
      <c r="BA163" s="95" t="s">
        <v>64</v>
      </c>
      <c r="BB163" s="95"/>
      <c r="BC163" s="95" t="s">
        <v>71</v>
      </c>
      <c r="BD163" s="95" t="s">
        <v>73</v>
      </c>
    </row>
    <row r="164" spans="1:57" ht="165" x14ac:dyDescent="0.25">
      <c r="A164" s="95" t="s">
        <v>258</v>
      </c>
      <c r="B164" s="95">
        <v>2026</v>
      </c>
      <c r="C164" s="98" t="s">
        <v>1330</v>
      </c>
      <c r="D164" s="86" t="s">
        <v>54</v>
      </c>
      <c r="E164" s="98" t="s">
        <v>1331</v>
      </c>
      <c r="F164" s="95" t="s">
        <v>130</v>
      </c>
      <c r="G164" s="116">
        <v>46041</v>
      </c>
      <c r="H164" s="95" t="s">
        <v>1332</v>
      </c>
      <c r="I164" s="86" t="s">
        <v>132</v>
      </c>
      <c r="J164" s="86">
        <v>1072073731</v>
      </c>
      <c r="K164" s="70" t="s">
        <v>64</v>
      </c>
      <c r="L164" s="70" t="s">
        <v>64</v>
      </c>
      <c r="M164" s="70" t="s">
        <v>142</v>
      </c>
      <c r="N164" s="95"/>
      <c r="O164" s="95" t="s">
        <v>1333</v>
      </c>
      <c r="P164" s="65">
        <v>55200000</v>
      </c>
      <c r="Q164" s="90">
        <v>8</v>
      </c>
      <c r="R164" s="245">
        <v>5100000</v>
      </c>
      <c r="S164" s="97" t="s">
        <v>64</v>
      </c>
      <c r="T164" s="230" t="s">
        <v>64</v>
      </c>
      <c r="U164" s="95" t="s">
        <v>1334</v>
      </c>
      <c r="V164" s="236" t="s">
        <v>1335</v>
      </c>
      <c r="W164" s="36" t="s">
        <v>1336</v>
      </c>
      <c r="X164" s="95" t="s">
        <v>237</v>
      </c>
      <c r="Y164" s="95" t="s">
        <v>64</v>
      </c>
      <c r="Z164" s="95" t="s">
        <v>64</v>
      </c>
      <c r="AA164" s="93">
        <v>0</v>
      </c>
      <c r="AB164" s="65">
        <f t="shared" si="13"/>
        <v>55200000</v>
      </c>
      <c r="AC164" s="99" t="s">
        <v>64</v>
      </c>
      <c r="AD164" s="95" t="s">
        <v>64</v>
      </c>
      <c r="AE164" s="95" t="s">
        <v>64</v>
      </c>
      <c r="AF164" s="95" t="s">
        <v>64</v>
      </c>
      <c r="AG164" s="95" t="s">
        <v>64</v>
      </c>
      <c r="AH164" s="95" t="s">
        <v>64</v>
      </c>
      <c r="AI164" s="95" t="s">
        <v>64</v>
      </c>
      <c r="AJ164" s="95" t="s">
        <v>64</v>
      </c>
      <c r="AK164" s="95" t="s">
        <v>64</v>
      </c>
      <c r="AL164" s="95" t="s">
        <v>64</v>
      </c>
      <c r="AM164" s="95" t="s">
        <v>64</v>
      </c>
      <c r="AN164" s="95" t="s">
        <v>95</v>
      </c>
      <c r="AO164" s="100">
        <f t="shared" si="12"/>
        <v>46041</v>
      </c>
      <c r="AP164" s="95" t="s">
        <v>64</v>
      </c>
      <c r="AQ164" s="95" t="s">
        <v>64</v>
      </c>
      <c r="AR164" s="100">
        <v>46042</v>
      </c>
      <c r="AS164" s="86" t="s">
        <v>1140</v>
      </c>
      <c r="AT164" s="92" t="str">
        <f t="shared" si="11"/>
        <v>19/09/2026</v>
      </c>
      <c r="AU164" s="94" t="s">
        <v>68</v>
      </c>
      <c r="AV164" s="95" t="s">
        <v>64</v>
      </c>
      <c r="AW164" s="95" t="s">
        <v>701</v>
      </c>
      <c r="AX164" s="77" t="s">
        <v>138</v>
      </c>
      <c r="AY164" s="95" t="s">
        <v>71</v>
      </c>
      <c r="AZ164" s="115" t="s">
        <v>1337</v>
      </c>
      <c r="BA164" s="95" t="s">
        <v>64</v>
      </c>
      <c r="BB164" s="95"/>
      <c r="BC164" s="95" t="s">
        <v>71</v>
      </c>
      <c r="BD164" s="95" t="s">
        <v>128</v>
      </c>
    </row>
    <row r="165" spans="1:57" ht="165" x14ac:dyDescent="0.25">
      <c r="A165" s="95" t="s">
        <v>197</v>
      </c>
      <c r="B165" s="95">
        <v>2026</v>
      </c>
      <c r="C165" s="98" t="s">
        <v>1338</v>
      </c>
      <c r="D165" s="86" t="s">
        <v>54</v>
      </c>
      <c r="E165" s="98" t="s">
        <v>1338</v>
      </c>
      <c r="F165" s="95" t="s">
        <v>130</v>
      </c>
      <c r="G165" s="116">
        <v>46041</v>
      </c>
      <c r="H165" s="95" t="s">
        <v>1339</v>
      </c>
      <c r="I165" s="86" t="s">
        <v>132</v>
      </c>
      <c r="J165" s="86">
        <v>1069756707</v>
      </c>
      <c r="K165" s="70" t="s">
        <v>64</v>
      </c>
      <c r="L165" s="70" t="s">
        <v>64</v>
      </c>
      <c r="M165" s="70" t="s">
        <v>142</v>
      </c>
      <c r="N165" s="95"/>
      <c r="O165" s="95" t="s">
        <v>874</v>
      </c>
      <c r="P165" s="65">
        <v>39000000</v>
      </c>
      <c r="Q165" s="90">
        <v>6</v>
      </c>
      <c r="R165" s="245">
        <v>6500000</v>
      </c>
      <c r="S165" s="97" t="s">
        <v>64</v>
      </c>
      <c r="T165" s="230" t="s">
        <v>64</v>
      </c>
      <c r="U165" s="95" t="s">
        <v>1068</v>
      </c>
      <c r="V165" s="236" t="s">
        <v>1340</v>
      </c>
      <c r="W165" s="36" t="s">
        <v>1341</v>
      </c>
      <c r="X165" s="95" t="s">
        <v>237</v>
      </c>
      <c r="Y165" s="95" t="s">
        <v>64</v>
      </c>
      <c r="Z165" s="95" t="s">
        <v>64</v>
      </c>
      <c r="AA165" s="93">
        <v>0</v>
      </c>
      <c r="AB165" s="65">
        <f t="shared" si="13"/>
        <v>39000000</v>
      </c>
      <c r="AC165" s="99" t="s">
        <v>64</v>
      </c>
      <c r="AD165" s="95" t="s">
        <v>64</v>
      </c>
      <c r="AE165" s="95" t="s">
        <v>64</v>
      </c>
      <c r="AF165" s="95" t="s">
        <v>64</v>
      </c>
      <c r="AG165" s="95" t="s">
        <v>64</v>
      </c>
      <c r="AH165" s="95" t="s">
        <v>64</v>
      </c>
      <c r="AI165" s="95" t="s">
        <v>64</v>
      </c>
      <c r="AJ165" s="95" t="s">
        <v>64</v>
      </c>
      <c r="AK165" s="95" t="s">
        <v>64</v>
      </c>
      <c r="AL165" s="95" t="s">
        <v>64</v>
      </c>
      <c r="AM165" s="95" t="s">
        <v>64</v>
      </c>
      <c r="AN165" s="95" t="s">
        <v>95</v>
      </c>
      <c r="AO165" s="100">
        <f t="shared" si="12"/>
        <v>46041</v>
      </c>
      <c r="AP165" s="95" t="s">
        <v>64</v>
      </c>
      <c r="AQ165" s="95" t="s">
        <v>64</v>
      </c>
      <c r="AR165" s="100">
        <v>46042</v>
      </c>
      <c r="AS165" s="86" t="s">
        <v>1187</v>
      </c>
      <c r="AT165" s="92" t="str">
        <f t="shared" si="11"/>
        <v>19/07/2026</v>
      </c>
      <c r="AU165" s="94" t="s">
        <v>68</v>
      </c>
      <c r="AV165" s="95" t="s">
        <v>64</v>
      </c>
      <c r="AW165" s="95" t="s">
        <v>701</v>
      </c>
      <c r="AX165" s="77" t="s">
        <v>138</v>
      </c>
      <c r="AY165" s="95" t="s">
        <v>71</v>
      </c>
      <c r="AZ165" s="115" t="s">
        <v>1342</v>
      </c>
      <c r="BA165" s="95" t="s">
        <v>64</v>
      </c>
      <c r="BB165" s="95"/>
      <c r="BC165" s="95" t="s">
        <v>71</v>
      </c>
      <c r="BD165" s="95" t="s">
        <v>128</v>
      </c>
    </row>
    <row r="166" spans="1:57" s="420" customFormat="1" ht="165" x14ac:dyDescent="0.25">
      <c r="A166" s="409" t="s">
        <v>197</v>
      </c>
      <c r="B166" s="409">
        <v>2026</v>
      </c>
      <c r="C166" s="415" t="s">
        <v>1343</v>
      </c>
      <c r="D166" s="409" t="s">
        <v>54</v>
      </c>
      <c r="E166" s="415" t="s">
        <v>1343</v>
      </c>
      <c r="F166" s="409" t="s">
        <v>130</v>
      </c>
      <c r="G166" s="525">
        <v>46041</v>
      </c>
      <c r="H166" s="409" t="s">
        <v>1344</v>
      </c>
      <c r="I166" s="409" t="s">
        <v>132</v>
      </c>
      <c r="J166" s="409">
        <v>1070327875</v>
      </c>
      <c r="K166" s="70" t="s">
        <v>64</v>
      </c>
      <c r="L166" s="70" t="s">
        <v>64</v>
      </c>
      <c r="M166" s="70" t="s">
        <v>142</v>
      </c>
      <c r="N166" s="95"/>
      <c r="O166" s="409" t="s">
        <v>1345</v>
      </c>
      <c r="P166" s="412">
        <v>39000000</v>
      </c>
      <c r="Q166" s="413">
        <v>6</v>
      </c>
      <c r="R166" s="516">
        <v>6500000</v>
      </c>
      <c r="S166" s="414" t="s">
        <v>64</v>
      </c>
      <c r="T166" s="452" t="s">
        <v>64</v>
      </c>
      <c r="U166" s="439" t="s">
        <v>1068</v>
      </c>
      <c r="V166" s="460" t="s">
        <v>1346</v>
      </c>
      <c r="W166" s="445" t="s">
        <v>1347</v>
      </c>
      <c r="X166" s="409" t="s">
        <v>237</v>
      </c>
      <c r="Y166" s="409">
        <v>1</v>
      </c>
      <c r="Z166" s="409" t="s">
        <v>1071</v>
      </c>
      <c r="AA166" s="423">
        <v>8883333</v>
      </c>
      <c r="AB166" s="412">
        <f t="shared" si="13"/>
        <v>47883333</v>
      </c>
      <c r="AC166" s="416" t="s">
        <v>64</v>
      </c>
      <c r="AD166" s="409">
        <v>1</v>
      </c>
      <c r="AE166" s="409" t="s">
        <v>1071</v>
      </c>
      <c r="AF166" s="409">
        <v>41</v>
      </c>
      <c r="AG166" s="409" t="s">
        <v>64</v>
      </c>
      <c r="AH166" s="409" t="s">
        <v>64</v>
      </c>
      <c r="AI166" s="409" t="s">
        <v>64</v>
      </c>
      <c r="AJ166" s="409" t="s">
        <v>64</v>
      </c>
      <c r="AK166" s="409">
        <v>1</v>
      </c>
      <c r="AL166" s="409" t="s">
        <v>1071</v>
      </c>
      <c r="AM166" s="409" t="s">
        <v>1072</v>
      </c>
      <c r="AN166" s="409" t="s">
        <v>95</v>
      </c>
      <c r="AO166" s="411">
        <f t="shared" si="12"/>
        <v>46041</v>
      </c>
      <c r="AP166" s="409" t="s">
        <v>64</v>
      </c>
      <c r="AQ166" s="409" t="s">
        <v>64</v>
      </c>
      <c r="AR166" s="411">
        <v>46042</v>
      </c>
      <c r="AS166" s="409" t="s">
        <v>1187</v>
      </c>
      <c r="AT166" s="411" t="e">
        <f t="shared" si="11"/>
        <v>#VALUE!</v>
      </c>
      <c r="AU166" s="417" t="s">
        <v>68</v>
      </c>
      <c r="AV166" s="409" t="s">
        <v>64</v>
      </c>
      <c r="AW166" s="409" t="s">
        <v>701</v>
      </c>
      <c r="AX166" s="427" t="s">
        <v>138</v>
      </c>
      <c r="AY166" s="409" t="s">
        <v>71</v>
      </c>
      <c r="AZ166" s="535" t="s">
        <v>1348</v>
      </c>
      <c r="BA166" s="409" t="s">
        <v>64</v>
      </c>
      <c r="BB166" s="409"/>
      <c r="BC166" s="409" t="s">
        <v>71</v>
      </c>
      <c r="BD166" s="409" t="s">
        <v>128</v>
      </c>
      <c r="BE166" s="419"/>
    </row>
    <row r="167" spans="1:57" ht="105" x14ac:dyDescent="0.25">
      <c r="A167" s="95" t="s">
        <v>197</v>
      </c>
      <c r="B167" s="95">
        <v>2026</v>
      </c>
      <c r="C167" s="98" t="s">
        <v>1349</v>
      </c>
      <c r="D167" s="86" t="s">
        <v>54</v>
      </c>
      <c r="E167" s="98" t="s">
        <v>1350</v>
      </c>
      <c r="F167" s="95" t="s">
        <v>130</v>
      </c>
      <c r="G167" s="116">
        <v>46041</v>
      </c>
      <c r="H167" s="95" t="s">
        <v>1351</v>
      </c>
      <c r="I167" s="86" t="s">
        <v>132</v>
      </c>
      <c r="J167" s="86">
        <v>80502375</v>
      </c>
      <c r="K167" s="70" t="s">
        <v>64</v>
      </c>
      <c r="L167" s="70" t="s">
        <v>64</v>
      </c>
      <c r="M167" s="70" t="s">
        <v>142</v>
      </c>
      <c r="N167" s="95"/>
      <c r="O167" s="95" t="s">
        <v>1352</v>
      </c>
      <c r="P167" s="65">
        <v>62591040</v>
      </c>
      <c r="Q167" s="90">
        <v>9</v>
      </c>
      <c r="R167" s="245">
        <v>6519000</v>
      </c>
      <c r="S167" s="230" t="s">
        <v>64</v>
      </c>
      <c r="T167" s="230" t="s">
        <v>64</v>
      </c>
      <c r="U167" s="217" t="s">
        <v>1025</v>
      </c>
      <c r="V167" s="235" t="s">
        <v>1353</v>
      </c>
      <c r="W167" s="216" t="s">
        <v>1354</v>
      </c>
      <c r="X167" s="173" t="s">
        <v>237</v>
      </c>
      <c r="Y167" s="95" t="s">
        <v>64</v>
      </c>
      <c r="Z167" s="95" t="s">
        <v>64</v>
      </c>
      <c r="AA167" s="93">
        <v>0</v>
      </c>
      <c r="AB167" s="65">
        <f t="shared" si="13"/>
        <v>62591040</v>
      </c>
      <c r="AC167" s="99" t="s">
        <v>64</v>
      </c>
      <c r="AD167" s="95" t="s">
        <v>64</v>
      </c>
      <c r="AE167" s="95" t="s">
        <v>64</v>
      </c>
      <c r="AF167" s="95" t="s">
        <v>64</v>
      </c>
      <c r="AG167" s="95" t="s">
        <v>64</v>
      </c>
      <c r="AH167" s="95" t="s">
        <v>64</v>
      </c>
      <c r="AI167" s="95" t="s">
        <v>64</v>
      </c>
      <c r="AJ167" s="95" t="s">
        <v>64</v>
      </c>
      <c r="AK167" s="95" t="s">
        <v>64</v>
      </c>
      <c r="AL167" s="95" t="s">
        <v>64</v>
      </c>
      <c r="AM167" s="95" t="s">
        <v>64</v>
      </c>
      <c r="AN167" s="95" t="s">
        <v>95</v>
      </c>
      <c r="AO167" s="100">
        <f t="shared" si="12"/>
        <v>46041</v>
      </c>
      <c r="AP167" s="95" t="s">
        <v>64</v>
      </c>
      <c r="AQ167" s="95" t="s">
        <v>64</v>
      </c>
      <c r="AR167" s="100">
        <v>46042</v>
      </c>
      <c r="AS167" s="254">
        <v>46184</v>
      </c>
      <c r="AT167" s="92">
        <f t="shared" si="11"/>
        <v>46184</v>
      </c>
      <c r="AU167" s="94" t="s">
        <v>68</v>
      </c>
      <c r="AV167" s="95" t="s">
        <v>64</v>
      </c>
      <c r="AW167" s="95" t="s">
        <v>349</v>
      </c>
      <c r="AX167" s="77" t="s">
        <v>138</v>
      </c>
      <c r="AY167" s="95" t="s">
        <v>71</v>
      </c>
      <c r="AZ167" s="115" t="s">
        <v>1355</v>
      </c>
      <c r="BA167" s="95" t="s">
        <v>64</v>
      </c>
      <c r="BB167" s="95"/>
      <c r="BC167" s="95" t="s">
        <v>71</v>
      </c>
      <c r="BD167" s="95" t="s">
        <v>128</v>
      </c>
    </row>
    <row r="168" spans="1:57" s="420" customFormat="1" ht="105" x14ac:dyDescent="0.25">
      <c r="A168" s="409" t="s">
        <v>197</v>
      </c>
      <c r="B168" s="409">
        <v>2026</v>
      </c>
      <c r="C168" s="415" t="s">
        <v>1356</v>
      </c>
      <c r="D168" s="409" t="s">
        <v>54</v>
      </c>
      <c r="E168" s="415" t="s">
        <v>1357</v>
      </c>
      <c r="F168" s="409" t="s">
        <v>130</v>
      </c>
      <c r="G168" s="525">
        <v>46041</v>
      </c>
      <c r="H168" s="409" t="s">
        <v>1358</v>
      </c>
      <c r="I168" s="409" t="s">
        <v>132</v>
      </c>
      <c r="J168" s="409">
        <v>1018469307</v>
      </c>
      <c r="K168" s="70" t="s">
        <v>64</v>
      </c>
      <c r="L168" s="70" t="s">
        <v>64</v>
      </c>
      <c r="M168" s="70" t="s">
        <v>142</v>
      </c>
      <c r="N168" s="95"/>
      <c r="O168" s="409" t="s">
        <v>1345</v>
      </c>
      <c r="P168" s="412">
        <v>39000000</v>
      </c>
      <c r="Q168" s="413">
        <v>6</v>
      </c>
      <c r="R168" s="516">
        <v>6500000</v>
      </c>
      <c r="S168" s="452" t="s">
        <v>64</v>
      </c>
      <c r="T168" s="452" t="s">
        <v>64</v>
      </c>
      <c r="U168" s="459" t="s">
        <v>1025</v>
      </c>
      <c r="V168" s="456" t="s">
        <v>1359</v>
      </c>
      <c r="W168" s="436" t="s">
        <v>1360</v>
      </c>
      <c r="X168" s="457" t="s">
        <v>237</v>
      </c>
      <c r="Y168" s="409">
        <v>1</v>
      </c>
      <c r="Z168" s="409" t="s">
        <v>1071</v>
      </c>
      <c r="AA168" s="423">
        <v>9100000</v>
      </c>
      <c r="AB168" s="412">
        <f t="shared" si="13"/>
        <v>48100000</v>
      </c>
      <c r="AC168" s="416" t="s">
        <v>64</v>
      </c>
      <c r="AD168" s="409">
        <v>1</v>
      </c>
      <c r="AE168" s="409" t="s">
        <v>1071</v>
      </c>
      <c r="AF168" s="409">
        <v>42</v>
      </c>
      <c r="AG168" s="409" t="s">
        <v>64</v>
      </c>
      <c r="AH168" s="409" t="s">
        <v>64</v>
      </c>
      <c r="AI168" s="409" t="s">
        <v>64</v>
      </c>
      <c r="AJ168" s="409" t="s">
        <v>64</v>
      </c>
      <c r="AK168" s="409">
        <v>1</v>
      </c>
      <c r="AL168" s="409" t="s">
        <v>1071</v>
      </c>
      <c r="AM168" s="409" t="s">
        <v>1072</v>
      </c>
      <c r="AN168" s="409" t="s">
        <v>95</v>
      </c>
      <c r="AO168" s="411">
        <f t="shared" si="12"/>
        <v>46041</v>
      </c>
      <c r="AP168" s="409" t="s">
        <v>64</v>
      </c>
      <c r="AQ168" s="406" t="s">
        <v>64</v>
      </c>
      <c r="AR168" s="411">
        <v>46042</v>
      </c>
      <c r="AS168" s="421" t="s">
        <v>1187</v>
      </c>
      <c r="AT168" s="411" t="e">
        <f t="shared" si="11"/>
        <v>#VALUE!</v>
      </c>
      <c r="AU168" s="417" t="s">
        <v>68</v>
      </c>
      <c r="AV168" s="409" t="s">
        <v>64</v>
      </c>
      <c r="AW168" s="409" t="s">
        <v>349</v>
      </c>
      <c r="AX168" s="427" t="s">
        <v>138</v>
      </c>
      <c r="AY168" s="409" t="s">
        <v>71</v>
      </c>
      <c r="AZ168" s="535" t="s">
        <v>1361</v>
      </c>
      <c r="BA168" s="409" t="s">
        <v>64</v>
      </c>
      <c r="BB168" s="409"/>
      <c r="BC168" s="409" t="s">
        <v>71</v>
      </c>
      <c r="BD168" s="409" t="s">
        <v>128</v>
      </c>
      <c r="BE168" s="419"/>
    </row>
    <row r="169" spans="1:57" ht="73.5" customHeight="1" x14ac:dyDescent="0.25">
      <c r="A169" s="95" t="s">
        <v>197</v>
      </c>
      <c r="B169" s="95">
        <v>2026</v>
      </c>
      <c r="C169" s="98" t="s">
        <v>1362</v>
      </c>
      <c r="D169" s="86" t="s">
        <v>54</v>
      </c>
      <c r="E169" s="98" t="s">
        <v>1363</v>
      </c>
      <c r="F169" s="95" t="s">
        <v>130</v>
      </c>
      <c r="G169" s="116">
        <v>46041</v>
      </c>
      <c r="H169" s="95" t="s">
        <v>1364</v>
      </c>
      <c r="I169" s="86" t="s">
        <v>132</v>
      </c>
      <c r="J169" s="86">
        <v>1001287495</v>
      </c>
      <c r="K169" s="70" t="s">
        <v>64</v>
      </c>
      <c r="L169" s="70" t="s">
        <v>64</v>
      </c>
      <c r="M169" s="70" t="s">
        <v>142</v>
      </c>
      <c r="N169" s="95"/>
      <c r="O169" s="95" t="s">
        <v>1365</v>
      </c>
      <c r="P169" s="65">
        <v>54450000</v>
      </c>
      <c r="Q169" s="90">
        <v>9</v>
      </c>
      <c r="R169" s="245">
        <v>5500000</v>
      </c>
      <c r="S169" s="97">
        <v>27</v>
      </c>
      <c r="T169" s="4">
        <v>4950000</v>
      </c>
      <c r="U169" s="177" t="s">
        <v>1366</v>
      </c>
      <c r="V169" s="195" t="s">
        <v>1367</v>
      </c>
      <c r="W169" s="36" t="s">
        <v>64</v>
      </c>
      <c r="X169" s="95" t="s">
        <v>67</v>
      </c>
      <c r="Y169" s="95" t="s">
        <v>64</v>
      </c>
      <c r="Z169" s="95" t="s">
        <v>64</v>
      </c>
      <c r="AA169" s="93">
        <v>0</v>
      </c>
      <c r="AB169" s="65">
        <f t="shared" si="13"/>
        <v>54450000</v>
      </c>
      <c r="AC169" s="99" t="s">
        <v>64</v>
      </c>
      <c r="AD169" s="95" t="s">
        <v>64</v>
      </c>
      <c r="AE169" s="95" t="s">
        <v>64</v>
      </c>
      <c r="AF169" s="95" t="s">
        <v>64</v>
      </c>
      <c r="AG169" s="95" t="s">
        <v>64</v>
      </c>
      <c r="AH169" s="95" t="s">
        <v>64</v>
      </c>
      <c r="AI169" s="95" t="s">
        <v>64</v>
      </c>
      <c r="AJ169" s="95" t="s">
        <v>64</v>
      </c>
      <c r="AK169" s="95" t="s">
        <v>64</v>
      </c>
      <c r="AL169" s="95" t="s">
        <v>64</v>
      </c>
      <c r="AM169" s="95" t="s">
        <v>64</v>
      </c>
      <c r="AN169" s="95" t="s">
        <v>95</v>
      </c>
      <c r="AO169" s="100">
        <f t="shared" si="12"/>
        <v>46041</v>
      </c>
      <c r="AP169" s="95" t="s">
        <v>64</v>
      </c>
      <c r="AQ169" s="95" t="s">
        <v>64</v>
      </c>
      <c r="AR169" s="100">
        <v>46042</v>
      </c>
      <c r="AS169" s="240" t="s">
        <v>792</v>
      </c>
      <c r="AT169" s="92" t="e">
        <f>IF(AND(Y169=1,AD169=1),#REF!+AF169,#REF!)</f>
        <v>#REF!</v>
      </c>
      <c r="AU169" s="94" t="s">
        <v>68</v>
      </c>
      <c r="AV169" s="95" t="s">
        <v>64</v>
      </c>
      <c r="AW169" s="172" t="s">
        <v>701</v>
      </c>
      <c r="AX169" s="171" t="s">
        <v>138</v>
      </c>
      <c r="AY169" s="173" t="s">
        <v>71</v>
      </c>
      <c r="AZ169" s="115" t="s">
        <v>1368</v>
      </c>
      <c r="BA169" s="95" t="s">
        <v>64</v>
      </c>
      <c r="BB169" s="95"/>
      <c r="BC169" s="95" t="s">
        <v>71</v>
      </c>
      <c r="BD169" s="95" t="s">
        <v>73</v>
      </c>
    </row>
    <row r="170" spans="1:57" ht="165" x14ac:dyDescent="0.25">
      <c r="A170" s="95" t="s">
        <v>150</v>
      </c>
      <c r="B170" s="95">
        <v>2026</v>
      </c>
      <c r="C170" s="98" t="s">
        <v>1369</v>
      </c>
      <c r="D170" s="86" t="s">
        <v>54</v>
      </c>
      <c r="E170" s="98" t="s">
        <v>1369</v>
      </c>
      <c r="F170" s="95" t="s">
        <v>130</v>
      </c>
      <c r="G170" s="100">
        <v>46042</v>
      </c>
      <c r="H170" s="95" t="s">
        <v>1370</v>
      </c>
      <c r="I170" s="86" t="s">
        <v>132</v>
      </c>
      <c r="J170" s="86">
        <v>80432390</v>
      </c>
      <c r="K170" s="70" t="s">
        <v>64</v>
      </c>
      <c r="L170" s="70" t="s">
        <v>64</v>
      </c>
      <c r="M170" s="70" t="s">
        <v>142</v>
      </c>
      <c r="N170" s="95"/>
      <c r="O170" s="95" t="s">
        <v>1371</v>
      </c>
      <c r="P170" s="65">
        <v>53500000</v>
      </c>
      <c r="Q170" s="90">
        <v>10</v>
      </c>
      <c r="R170" s="245">
        <v>5350000</v>
      </c>
      <c r="S170" s="97"/>
      <c r="T170" s="97" t="s">
        <v>64</v>
      </c>
      <c r="U170" s="95" t="s">
        <v>1372</v>
      </c>
      <c r="V170" s="98" t="s">
        <v>1373</v>
      </c>
      <c r="W170" s="36" t="s">
        <v>64</v>
      </c>
      <c r="X170" s="95" t="s">
        <v>1374</v>
      </c>
      <c r="Y170" s="95" t="s">
        <v>64</v>
      </c>
      <c r="Z170" s="95" t="s">
        <v>64</v>
      </c>
      <c r="AA170" s="93">
        <v>0</v>
      </c>
      <c r="AB170" s="65">
        <f t="shared" si="13"/>
        <v>53500000</v>
      </c>
      <c r="AC170" s="99" t="s">
        <v>64</v>
      </c>
      <c r="AD170" s="95" t="s">
        <v>64</v>
      </c>
      <c r="AE170" s="95" t="s">
        <v>64</v>
      </c>
      <c r="AF170" s="95" t="s">
        <v>64</v>
      </c>
      <c r="AG170" s="95" t="s">
        <v>64</v>
      </c>
      <c r="AH170" s="95" t="s">
        <v>64</v>
      </c>
      <c r="AI170" s="95" t="s">
        <v>64</v>
      </c>
      <c r="AJ170" s="95" t="s">
        <v>64</v>
      </c>
      <c r="AK170" s="95" t="s">
        <v>64</v>
      </c>
      <c r="AL170" s="95" t="s">
        <v>64</v>
      </c>
      <c r="AM170" s="95" t="s">
        <v>64</v>
      </c>
      <c r="AN170" s="95" t="s">
        <v>95</v>
      </c>
      <c r="AO170" s="100">
        <f t="shared" si="12"/>
        <v>46042</v>
      </c>
      <c r="AP170" s="95" t="s">
        <v>64</v>
      </c>
      <c r="AQ170" s="95" t="s">
        <v>64</v>
      </c>
      <c r="AR170" s="100">
        <v>46042</v>
      </c>
      <c r="AS170" s="86" t="s">
        <v>1046</v>
      </c>
      <c r="AT170" s="92" t="str">
        <f t="shared" si="11"/>
        <v>19/11/2026</v>
      </c>
      <c r="AU170" s="94" t="s">
        <v>68</v>
      </c>
      <c r="AV170" s="95" t="s">
        <v>64</v>
      </c>
      <c r="AW170" s="95" t="s">
        <v>701</v>
      </c>
      <c r="AX170" s="77" t="s">
        <v>138</v>
      </c>
      <c r="AY170" s="95" t="s">
        <v>71</v>
      </c>
      <c r="AZ170" s="117" t="s">
        <v>1375</v>
      </c>
      <c r="BA170" s="95" t="s">
        <v>64</v>
      </c>
      <c r="BB170" s="95"/>
      <c r="BC170" s="95" t="s">
        <v>71</v>
      </c>
      <c r="BD170" s="95" t="s">
        <v>73</v>
      </c>
    </row>
    <row r="171" spans="1:57" ht="30.75" customHeight="1" x14ac:dyDescent="0.2">
      <c r="A171" s="95" t="s">
        <v>160</v>
      </c>
      <c r="B171" s="95">
        <v>2026</v>
      </c>
      <c r="C171" s="98" t="s">
        <v>1376</v>
      </c>
      <c r="D171" s="86" t="s">
        <v>54</v>
      </c>
      <c r="E171" s="98" t="s">
        <v>1376</v>
      </c>
      <c r="F171" s="95" t="s">
        <v>130</v>
      </c>
      <c r="G171" s="100">
        <v>46042</v>
      </c>
      <c r="H171" s="95" t="s">
        <v>1377</v>
      </c>
      <c r="I171" s="86" t="s">
        <v>132</v>
      </c>
      <c r="J171" s="86">
        <v>1018461561</v>
      </c>
      <c r="K171" s="70" t="s">
        <v>64</v>
      </c>
      <c r="L171" s="70" t="s">
        <v>64</v>
      </c>
      <c r="M171" s="70" t="s">
        <v>142</v>
      </c>
      <c r="N171" s="95"/>
      <c r="O171" s="95" t="s">
        <v>1378</v>
      </c>
      <c r="P171" s="65">
        <v>57571350</v>
      </c>
      <c r="Q171" s="90">
        <v>10</v>
      </c>
      <c r="R171" s="245">
        <v>5757135</v>
      </c>
      <c r="S171" s="97"/>
      <c r="T171" s="97" t="s">
        <v>64</v>
      </c>
      <c r="U171" s="95" t="s">
        <v>1379</v>
      </c>
      <c r="V171" s="98" t="s">
        <v>1380</v>
      </c>
      <c r="W171" s="36" t="s">
        <v>64</v>
      </c>
      <c r="X171" s="95" t="s">
        <v>67</v>
      </c>
      <c r="Y171" s="95" t="s">
        <v>64</v>
      </c>
      <c r="Z171" s="95" t="s">
        <v>64</v>
      </c>
      <c r="AA171" s="93">
        <v>0</v>
      </c>
      <c r="AB171" s="65">
        <f t="shared" si="13"/>
        <v>57571350</v>
      </c>
      <c r="AC171" s="99" t="s">
        <v>64</v>
      </c>
      <c r="AD171" s="95" t="s">
        <v>64</v>
      </c>
      <c r="AE171" s="95" t="s">
        <v>64</v>
      </c>
      <c r="AF171" s="95" t="s">
        <v>64</v>
      </c>
      <c r="AG171" s="95" t="s">
        <v>64</v>
      </c>
      <c r="AH171" s="95" t="s">
        <v>64</v>
      </c>
      <c r="AI171" s="95" t="s">
        <v>64</v>
      </c>
      <c r="AJ171" s="95" t="s">
        <v>64</v>
      </c>
      <c r="AK171" s="95" t="s">
        <v>64</v>
      </c>
      <c r="AL171" s="95" t="s">
        <v>64</v>
      </c>
      <c r="AM171" s="95" t="s">
        <v>64</v>
      </c>
      <c r="AN171" s="95" t="s">
        <v>95</v>
      </c>
      <c r="AO171" s="100">
        <f t="shared" si="12"/>
        <v>46042</v>
      </c>
      <c r="AP171" s="95" t="s">
        <v>64</v>
      </c>
      <c r="AQ171" s="95" t="s">
        <v>64</v>
      </c>
      <c r="AR171" s="100">
        <v>46044</v>
      </c>
      <c r="AS171" s="86" t="s">
        <v>1381</v>
      </c>
      <c r="AT171" s="92" t="str">
        <f t="shared" si="11"/>
        <v>21/11/2026</v>
      </c>
      <c r="AU171" s="94" t="s">
        <v>68</v>
      </c>
      <c r="AV171" s="95" t="s">
        <v>64</v>
      </c>
      <c r="AW171" s="174" t="s">
        <v>473</v>
      </c>
      <c r="AX171" s="95" t="s">
        <v>1382</v>
      </c>
      <c r="AY171" s="95" t="s">
        <v>71</v>
      </c>
      <c r="AZ171" s="117" t="s">
        <v>1383</v>
      </c>
      <c r="BA171" s="95" t="s">
        <v>64</v>
      </c>
      <c r="BB171" s="95"/>
      <c r="BC171" s="95" t="s">
        <v>71</v>
      </c>
      <c r="BD171" s="95" t="s">
        <v>73</v>
      </c>
    </row>
    <row r="172" spans="1:57" ht="165" x14ac:dyDescent="0.25">
      <c r="A172" s="95" t="s">
        <v>150</v>
      </c>
      <c r="B172" s="95">
        <v>2026</v>
      </c>
      <c r="C172" s="98" t="s">
        <v>1384</v>
      </c>
      <c r="D172" s="86" t="s">
        <v>54</v>
      </c>
      <c r="E172" s="98" t="s">
        <v>1384</v>
      </c>
      <c r="F172" s="95" t="s">
        <v>130</v>
      </c>
      <c r="G172" s="100">
        <v>46042</v>
      </c>
      <c r="H172" s="95" t="s">
        <v>1385</v>
      </c>
      <c r="I172" s="86" t="s">
        <v>132</v>
      </c>
      <c r="J172" s="86">
        <v>1015463255</v>
      </c>
      <c r="K172" s="70" t="s">
        <v>64</v>
      </c>
      <c r="L172" s="70" t="s">
        <v>64</v>
      </c>
      <c r="M172" s="70" t="s">
        <v>142</v>
      </c>
      <c r="N172" s="95"/>
      <c r="O172" s="95" t="s">
        <v>1386</v>
      </c>
      <c r="P172" s="65">
        <v>70000000</v>
      </c>
      <c r="Q172" s="402">
        <v>10</v>
      </c>
      <c r="R172" s="245">
        <v>7000000</v>
      </c>
      <c r="S172" s="97"/>
      <c r="T172" s="97" t="s">
        <v>64</v>
      </c>
      <c r="U172" s="70" t="s">
        <v>1387</v>
      </c>
      <c r="V172" s="340" t="s">
        <v>1388</v>
      </c>
      <c r="W172" s="216" t="s">
        <v>1389</v>
      </c>
      <c r="X172" s="173" t="s">
        <v>237</v>
      </c>
      <c r="Y172" s="95" t="s">
        <v>64</v>
      </c>
      <c r="Z172" s="95" t="s">
        <v>64</v>
      </c>
      <c r="AA172" s="93">
        <v>0</v>
      </c>
      <c r="AB172" s="65">
        <f t="shared" si="13"/>
        <v>70000000</v>
      </c>
      <c r="AC172" s="99" t="s">
        <v>64</v>
      </c>
      <c r="AD172" s="95" t="s">
        <v>64</v>
      </c>
      <c r="AE172" s="95" t="s">
        <v>64</v>
      </c>
      <c r="AF172" s="95" t="s">
        <v>64</v>
      </c>
      <c r="AG172" s="95" t="s">
        <v>64</v>
      </c>
      <c r="AH172" s="95" t="s">
        <v>64</v>
      </c>
      <c r="AI172" s="95" t="s">
        <v>64</v>
      </c>
      <c r="AJ172" s="95" t="s">
        <v>64</v>
      </c>
      <c r="AK172" s="95" t="s">
        <v>64</v>
      </c>
      <c r="AL172" s="95" t="s">
        <v>64</v>
      </c>
      <c r="AM172" s="95" t="s">
        <v>64</v>
      </c>
      <c r="AN172" s="95" t="s">
        <v>95</v>
      </c>
      <c r="AO172" s="100">
        <f t="shared" si="12"/>
        <v>46042</v>
      </c>
      <c r="AP172" s="95" t="s">
        <v>64</v>
      </c>
      <c r="AQ172" s="95" t="s">
        <v>64</v>
      </c>
      <c r="AR172" s="100">
        <v>46044</v>
      </c>
      <c r="AS172" s="86" t="s">
        <v>1381</v>
      </c>
      <c r="AT172" s="92" t="str">
        <f t="shared" si="11"/>
        <v>21/11/2026</v>
      </c>
      <c r="AU172" s="94" t="s">
        <v>68</v>
      </c>
      <c r="AV172" s="95" t="s">
        <v>64</v>
      </c>
      <c r="AW172" s="95" t="s">
        <v>701</v>
      </c>
      <c r="AX172" s="77" t="s">
        <v>138</v>
      </c>
      <c r="AY172" s="95" t="s">
        <v>71</v>
      </c>
      <c r="AZ172" s="117" t="s">
        <v>1390</v>
      </c>
      <c r="BA172" s="95" t="s">
        <v>64</v>
      </c>
      <c r="BB172" s="95"/>
      <c r="BC172" s="95" t="s">
        <v>71</v>
      </c>
      <c r="BD172" s="95" t="s">
        <v>128</v>
      </c>
    </row>
    <row r="173" spans="1:57" ht="105" x14ac:dyDescent="0.25">
      <c r="A173" s="95" t="s">
        <v>775</v>
      </c>
      <c r="B173" s="95">
        <v>2026</v>
      </c>
      <c r="C173" s="98" t="s">
        <v>1391</v>
      </c>
      <c r="D173" s="86" t="s">
        <v>54</v>
      </c>
      <c r="E173" s="98" t="s">
        <v>1392</v>
      </c>
      <c r="F173" s="95" t="s">
        <v>130</v>
      </c>
      <c r="G173" s="100">
        <v>46042</v>
      </c>
      <c r="H173" s="95" t="s">
        <v>1393</v>
      </c>
      <c r="I173" s="86" t="s">
        <v>132</v>
      </c>
      <c r="J173" s="86">
        <v>1032456972</v>
      </c>
      <c r="K173" s="70" t="s">
        <v>64</v>
      </c>
      <c r="L173" s="70" t="s">
        <v>64</v>
      </c>
      <c r="M173" s="70" t="s">
        <v>142</v>
      </c>
      <c r="N173" s="95"/>
      <c r="O173" s="95" t="s">
        <v>1394</v>
      </c>
      <c r="P173" s="482">
        <v>28840000</v>
      </c>
      <c r="Q173" s="481">
        <v>4</v>
      </c>
      <c r="R173" s="245">
        <v>7210000</v>
      </c>
      <c r="S173" s="335"/>
      <c r="T173" s="230" t="s">
        <v>64</v>
      </c>
      <c r="U173" s="217" t="s">
        <v>1395</v>
      </c>
      <c r="V173" s="340" t="s">
        <v>1396</v>
      </c>
      <c r="W173" s="216" t="s">
        <v>1397</v>
      </c>
      <c r="X173" s="173" t="s">
        <v>237</v>
      </c>
      <c r="Y173" s="95" t="s">
        <v>64</v>
      </c>
      <c r="Z173" s="95" t="s">
        <v>64</v>
      </c>
      <c r="AA173" s="93">
        <v>0</v>
      </c>
      <c r="AB173" s="65">
        <f t="shared" si="13"/>
        <v>28840000</v>
      </c>
      <c r="AC173" s="99" t="s">
        <v>64</v>
      </c>
      <c r="AD173" s="95" t="s">
        <v>64</v>
      </c>
      <c r="AE173" s="95" t="s">
        <v>64</v>
      </c>
      <c r="AF173" s="95" t="s">
        <v>64</v>
      </c>
      <c r="AG173" s="95" t="s">
        <v>64</v>
      </c>
      <c r="AH173" s="95" t="s">
        <v>64</v>
      </c>
      <c r="AI173" s="95" t="s">
        <v>64</v>
      </c>
      <c r="AJ173" s="95" t="s">
        <v>64</v>
      </c>
      <c r="AK173" s="95" t="s">
        <v>64</v>
      </c>
      <c r="AL173" s="95" t="s">
        <v>64</v>
      </c>
      <c r="AM173" s="95" t="s">
        <v>64</v>
      </c>
      <c r="AN173" s="95" t="s">
        <v>95</v>
      </c>
      <c r="AO173" s="100">
        <f t="shared" si="12"/>
        <v>46042</v>
      </c>
      <c r="AP173" s="95" t="s">
        <v>64</v>
      </c>
      <c r="AQ173" s="95" t="s">
        <v>64</v>
      </c>
      <c r="AR173" s="100">
        <v>46044</v>
      </c>
      <c r="AS173" s="86" t="s">
        <v>1398</v>
      </c>
      <c r="AT173" s="92" t="str">
        <f t="shared" si="11"/>
        <v>20/05/2026</v>
      </c>
      <c r="AU173" s="94" t="s">
        <v>68</v>
      </c>
      <c r="AV173" s="95" t="s">
        <v>64</v>
      </c>
      <c r="AW173" s="95" t="s">
        <v>69</v>
      </c>
      <c r="AX173" s="95" t="s">
        <v>70</v>
      </c>
      <c r="AY173" s="95" t="s">
        <v>71</v>
      </c>
      <c r="AZ173" s="117" t="s">
        <v>1399</v>
      </c>
      <c r="BA173" s="95" t="s">
        <v>64</v>
      </c>
      <c r="BB173" s="95"/>
      <c r="BC173" s="95" t="s">
        <v>71</v>
      </c>
      <c r="BD173" s="95" t="s">
        <v>128</v>
      </c>
    </row>
    <row r="174" spans="1:57" ht="105" x14ac:dyDescent="0.2">
      <c r="A174" s="95" t="s">
        <v>775</v>
      </c>
      <c r="B174" s="95">
        <v>2026</v>
      </c>
      <c r="C174" s="98" t="s">
        <v>1400</v>
      </c>
      <c r="D174" s="86" t="s">
        <v>54</v>
      </c>
      <c r="E174" s="98" t="s">
        <v>1401</v>
      </c>
      <c r="F174" s="95" t="s">
        <v>130</v>
      </c>
      <c r="G174" s="100">
        <v>46042</v>
      </c>
      <c r="H174" s="95" t="s">
        <v>1402</v>
      </c>
      <c r="I174" s="86" t="s">
        <v>132</v>
      </c>
      <c r="J174" s="86">
        <v>80762258</v>
      </c>
      <c r="K174" s="70" t="s">
        <v>64</v>
      </c>
      <c r="L174" s="70" t="s">
        <v>64</v>
      </c>
      <c r="M174" s="70" t="s">
        <v>142</v>
      </c>
      <c r="N174" s="95"/>
      <c r="O174" s="95" t="s">
        <v>1403</v>
      </c>
      <c r="P174" s="482">
        <v>57680000</v>
      </c>
      <c r="Q174" s="481">
        <v>8</v>
      </c>
      <c r="R174" s="245">
        <v>7210000</v>
      </c>
      <c r="S174" s="335"/>
      <c r="T174" s="230" t="s">
        <v>64</v>
      </c>
      <c r="U174" s="217" t="s">
        <v>1395</v>
      </c>
      <c r="V174" s="340" t="s">
        <v>1404</v>
      </c>
      <c r="W174" s="216" t="s">
        <v>1405</v>
      </c>
      <c r="X174" s="173" t="s">
        <v>237</v>
      </c>
      <c r="Y174" s="95" t="s">
        <v>64</v>
      </c>
      <c r="Z174" s="95" t="s">
        <v>64</v>
      </c>
      <c r="AA174" s="93">
        <v>0</v>
      </c>
      <c r="AB174" s="65">
        <f t="shared" si="13"/>
        <v>57680000</v>
      </c>
      <c r="AC174" s="99" t="s">
        <v>64</v>
      </c>
      <c r="AD174" s="95" t="s">
        <v>64</v>
      </c>
      <c r="AE174" s="95" t="s">
        <v>64</v>
      </c>
      <c r="AF174" s="95" t="s">
        <v>64</v>
      </c>
      <c r="AG174" s="95" t="s">
        <v>64</v>
      </c>
      <c r="AH174" s="95" t="s">
        <v>64</v>
      </c>
      <c r="AI174" s="95" t="s">
        <v>64</v>
      </c>
      <c r="AJ174" s="95" t="s">
        <v>64</v>
      </c>
      <c r="AK174" s="95" t="s">
        <v>64</v>
      </c>
      <c r="AL174" s="95" t="s">
        <v>64</v>
      </c>
      <c r="AM174" s="95" t="s">
        <v>64</v>
      </c>
      <c r="AN174" s="95" t="s">
        <v>95</v>
      </c>
      <c r="AO174" s="100">
        <f t="shared" si="12"/>
        <v>46042</v>
      </c>
      <c r="AP174" s="95" t="s">
        <v>64</v>
      </c>
      <c r="AQ174" s="95" t="s">
        <v>64</v>
      </c>
      <c r="AR174" s="100">
        <v>46048</v>
      </c>
      <c r="AS174" s="86" t="s">
        <v>1406</v>
      </c>
      <c r="AT174" s="92" t="str">
        <f t="shared" si="11"/>
        <v>25/09/2026</v>
      </c>
      <c r="AU174" s="94" t="s">
        <v>68</v>
      </c>
      <c r="AV174" s="95" t="s">
        <v>64</v>
      </c>
      <c r="AW174" s="180" t="s">
        <v>339</v>
      </c>
      <c r="AX174" s="95" t="s">
        <v>340</v>
      </c>
      <c r="AY174" s="95" t="s">
        <v>71</v>
      </c>
      <c r="AZ174" s="117" t="s">
        <v>1407</v>
      </c>
      <c r="BA174" s="95" t="s">
        <v>64</v>
      </c>
      <c r="BB174" s="95"/>
      <c r="BC174" s="95" t="s">
        <v>71</v>
      </c>
      <c r="BD174" s="95" t="s">
        <v>128</v>
      </c>
    </row>
    <row r="175" spans="1:57" ht="105" x14ac:dyDescent="0.25">
      <c r="A175" s="95" t="s">
        <v>775</v>
      </c>
      <c r="B175" s="95">
        <v>2026</v>
      </c>
      <c r="C175" s="98" t="s">
        <v>1408</v>
      </c>
      <c r="D175" s="86" t="s">
        <v>54</v>
      </c>
      <c r="E175" s="98" t="s">
        <v>1409</v>
      </c>
      <c r="F175" s="95" t="s">
        <v>130</v>
      </c>
      <c r="G175" s="100">
        <v>46042</v>
      </c>
      <c r="H175" s="95" t="s">
        <v>1410</v>
      </c>
      <c r="I175" s="86" t="s">
        <v>132</v>
      </c>
      <c r="J175" s="86">
        <v>80495557</v>
      </c>
      <c r="K175" s="70" t="s">
        <v>64</v>
      </c>
      <c r="L175" s="70" t="s">
        <v>64</v>
      </c>
      <c r="M175" s="70" t="s">
        <v>142</v>
      </c>
      <c r="N175" s="95"/>
      <c r="O175" s="95" t="s">
        <v>1411</v>
      </c>
      <c r="P175" s="482">
        <v>45154000</v>
      </c>
      <c r="Q175" s="481">
        <v>8</v>
      </c>
      <c r="R175" s="245">
        <v>5644250</v>
      </c>
      <c r="S175" s="335"/>
      <c r="T175" s="230" t="s">
        <v>64</v>
      </c>
      <c r="U175" s="256" t="s">
        <v>1395</v>
      </c>
      <c r="V175" s="471" t="s">
        <v>1412</v>
      </c>
      <c r="W175" s="216" t="s">
        <v>1413</v>
      </c>
      <c r="X175" s="173" t="s">
        <v>237</v>
      </c>
      <c r="Y175" s="95" t="s">
        <v>64</v>
      </c>
      <c r="Z175" s="95" t="s">
        <v>64</v>
      </c>
      <c r="AA175" s="93">
        <v>0</v>
      </c>
      <c r="AB175" s="65">
        <f t="shared" si="13"/>
        <v>45154000</v>
      </c>
      <c r="AC175" s="99" t="s">
        <v>64</v>
      </c>
      <c r="AD175" s="95" t="s">
        <v>64</v>
      </c>
      <c r="AE175" s="95" t="s">
        <v>64</v>
      </c>
      <c r="AF175" s="95" t="s">
        <v>64</v>
      </c>
      <c r="AG175" s="95" t="s">
        <v>64</v>
      </c>
      <c r="AH175" s="95" t="s">
        <v>64</v>
      </c>
      <c r="AI175" s="95" t="s">
        <v>64</v>
      </c>
      <c r="AJ175" s="95" t="s">
        <v>64</v>
      </c>
      <c r="AK175" s="95" t="s">
        <v>64</v>
      </c>
      <c r="AL175" s="95" t="s">
        <v>64</v>
      </c>
      <c r="AM175" s="95" t="s">
        <v>64</v>
      </c>
      <c r="AN175" s="95" t="s">
        <v>95</v>
      </c>
      <c r="AO175" s="100">
        <f t="shared" si="12"/>
        <v>46042</v>
      </c>
      <c r="AP175" s="95" t="s">
        <v>64</v>
      </c>
      <c r="AQ175" s="95" t="s">
        <v>64</v>
      </c>
      <c r="AR175" s="100">
        <v>46044</v>
      </c>
      <c r="AS175" s="86" t="s">
        <v>1414</v>
      </c>
      <c r="AT175" s="92" t="str">
        <f t="shared" si="11"/>
        <v>20/09/2026</v>
      </c>
      <c r="AU175" s="94" t="s">
        <v>68</v>
      </c>
      <c r="AV175" s="95" t="s">
        <v>64</v>
      </c>
      <c r="AW175" s="95" t="s">
        <v>69</v>
      </c>
      <c r="AX175" s="95" t="s">
        <v>70</v>
      </c>
      <c r="AY175" s="95" t="s">
        <v>71</v>
      </c>
      <c r="AZ175" s="117" t="s">
        <v>1415</v>
      </c>
      <c r="BA175" s="95" t="s">
        <v>64</v>
      </c>
      <c r="BB175" s="95"/>
      <c r="BC175" s="95" t="s">
        <v>71</v>
      </c>
      <c r="BD175" s="95" t="s">
        <v>128</v>
      </c>
    </row>
    <row r="176" spans="1:57" ht="105" x14ac:dyDescent="0.25">
      <c r="A176" s="95" t="s">
        <v>775</v>
      </c>
      <c r="B176" s="95">
        <v>2026</v>
      </c>
      <c r="C176" s="98" t="s">
        <v>1416</v>
      </c>
      <c r="D176" s="86" t="s">
        <v>54</v>
      </c>
      <c r="E176" s="98" t="s">
        <v>1417</v>
      </c>
      <c r="F176" s="95" t="s">
        <v>130</v>
      </c>
      <c r="G176" s="100">
        <v>46041</v>
      </c>
      <c r="H176" s="95" t="s">
        <v>1418</v>
      </c>
      <c r="I176" s="86" t="s">
        <v>132</v>
      </c>
      <c r="J176" s="86">
        <v>1136888456</v>
      </c>
      <c r="K176" s="70" t="s">
        <v>64</v>
      </c>
      <c r="L176" s="70" t="s">
        <v>64</v>
      </c>
      <c r="M176" s="70" t="s">
        <v>142</v>
      </c>
      <c r="N176" s="95"/>
      <c r="O176" s="95" t="s">
        <v>1419</v>
      </c>
      <c r="P176" s="482">
        <v>29960000</v>
      </c>
      <c r="Q176" s="481">
        <v>8</v>
      </c>
      <c r="R176" s="245">
        <v>3745000</v>
      </c>
      <c r="S176" s="335"/>
      <c r="T176" s="230" t="s">
        <v>64</v>
      </c>
      <c r="U176" s="217" t="s">
        <v>1395</v>
      </c>
      <c r="V176" s="472" t="s">
        <v>1420</v>
      </c>
      <c r="W176" s="216" t="s">
        <v>1421</v>
      </c>
      <c r="X176" s="173" t="s">
        <v>237</v>
      </c>
      <c r="Y176" s="95" t="s">
        <v>64</v>
      </c>
      <c r="Z176" s="95" t="s">
        <v>64</v>
      </c>
      <c r="AA176" s="93">
        <v>0</v>
      </c>
      <c r="AB176" s="65">
        <f t="shared" si="13"/>
        <v>29960000</v>
      </c>
      <c r="AC176" s="99" t="s">
        <v>64</v>
      </c>
      <c r="AD176" s="95" t="s">
        <v>64</v>
      </c>
      <c r="AE176" s="95" t="s">
        <v>64</v>
      </c>
      <c r="AF176" s="95" t="s">
        <v>64</v>
      </c>
      <c r="AG176" s="95" t="s">
        <v>64</v>
      </c>
      <c r="AH176" s="95" t="s">
        <v>64</v>
      </c>
      <c r="AI176" s="95" t="s">
        <v>64</v>
      </c>
      <c r="AJ176" s="95" t="s">
        <v>64</v>
      </c>
      <c r="AK176" s="95" t="s">
        <v>64</v>
      </c>
      <c r="AL176" s="95" t="s">
        <v>64</v>
      </c>
      <c r="AM176" s="95" t="s">
        <v>64</v>
      </c>
      <c r="AN176" s="95" t="s">
        <v>95</v>
      </c>
      <c r="AO176" s="100">
        <f t="shared" si="12"/>
        <v>46041</v>
      </c>
      <c r="AP176" s="95" t="s">
        <v>64</v>
      </c>
      <c r="AQ176" s="95" t="s">
        <v>64</v>
      </c>
      <c r="AR176" s="100">
        <v>46044</v>
      </c>
      <c r="AS176" s="86" t="s">
        <v>1414</v>
      </c>
      <c r="AT176" s="92" t="str">
        <f t="shared" si="11"/>
        <v>20/09/2026</v>
      </c>
      <c r="AU176" s="94" t="s">
        <v>68</v>
      </c>
      <c r="AV176" s="95" t="s">
        <v>64</v>
      </c>
      <c r="AW176" s="95" t="s">
        <v>69</v>
      </c>
      <c r="AX176" s="95" t="s">
        <v>70</v>
      </c>
      <c r="AY176" s="95" t="s">
        <v>71</v>
      </c>
      <c r="AZ176" s="117" t="s">
        <v>1422</v>
      </c>
      <c r="BA176" s="95" t="s">
        <v>64</v>
      </c>
      <c r="BB176" s="95"/>
      <c r="BC176" s="95" t="s">
        <v>71</v>
      </c>
      <c r="BD176" s="95" t="s">
        <v>128</v>
      </c>
    </row>
    <row r="177" spans="1:57" ht="165" x14ac:dyDescent="0.25">
      <c r="A177" s="95" t="s">
        <v>359</v>
      </c>
      <c r="B177" s="95">
        <v>2026</v>
      </c>
      <c r="C177" s="98" t="s">
        <v>1423</v>
      </c>
      <c r="D177" s="86" t="s">
        <v>54</v>
      </c>
      <c r="E177" s="98" t="s">
        <v>1423</v>
      </c>
      <c r="F177" s="95" t="s">
        <v>130</v>
      </c>
      <c r="G177" s="100">
        <v>46042</v>
      </c>
      <c r="H177" s="95" t="s">
        <v>1424</v>
      </c>
      <c r="I177" s="86" t="s">
        <v>132</v>
      </c>
      <c r="J177" s="86">
        <v>1032431036</v>
      </c>
      <c r="K177" s="70" t="s">
        <v>64</v>
      </c>
      <c r="L177" s="70" t="s">
        <v>64</v>
      </c>
      <c r="M177" s="70" t="s">
        <v>142</v>
      </c>
      <c r="N177" s="95"/>
      <c r="O177" s="95" t="s">
        <v>1425</v>
      </c>
      <c r="P177" s="482">
        <v>45154000</v>
      </c>
      <c r="Q177" s="481">
        <v>8</v>
      </c>
      <c r="R177" s="245">
        <v>5644250</v>
      </c>
      <c r="S177" s="335"/>
      <c r="T177" s="230" t="s">
        <v>64</v>
      </c>
      <c r="U177" s="221" t="s">
        <v>1426</v>
      </c>
      <c r="V177" s="472" t="s">
        <v>1427</v>
      </c>
      <c r="W177" s="216" t="s">
        <v>1428</v>
      </c>
      <c r="X177" s="173" t="s">
        <v>237</v>
      </c>
      <c r="Y177" s="95" t="s">
        <v>64</v>
      </c>
      <c r="Z177" s="95" t="s">
        <v>64</v>
      </c>
      <c r="AA177" s="93">
        <v>0</v>
      </c>
      <c r="AB177" s="65">
        <f t="shared" si="13"/>
        <v>45154000</v>
      </c>
      <c r="AC177" s="99" t="s">
        <v>64</v>
      </c>
      <c r="AD177" s="95" t="s">
        <v>64</v>
      </c>
      <c r="AE177" s="95" t="s">
        <v>64</v>
      </c>
      <c r="AF177" s="95" t="s">
        <v>64</v>
      </c>
      <c r="AG177" s="95" t="s">
        <v>64</v>
      </c>
      <c r="AH177" s="95" t="s">
        <v>64</v>
      </c>
      <c r="AI177" s="95" t="s">
        <v>64</v>
      </c>
      <c r="AJ177" s="95" t="s">
        <v>64</v>
      </c>
      <c r="AK177" s="95" t="s">
        <v>64</v>
      </c>
      <c r="AL177" s="95" t="s">
        <v>64</v>
      </c>
      <c r="AM177" s="95" t="s">
        <v>64</v>
      </c>
      <c r="AN177" s="95" t="s">
        <v>95</v>
      </c>
      <c r="AO177" s="100">
        <f t="shared" si="12"/>
        <v>46042</v>
      </c>
      <c r="AP177" s="95" t="s">
        <v>64</v>
      </c>
      <c r="AQ177" s="95" t="s">
        <v>64</v>
      </c>
      <c r="AR177" s="100">
        <v>46042</v>
      </c>
      <c r="AS177" s="86" t="s">
        <v>1140</v>
      </c>
      <c r="AT177" s="92" t="str">
        <f t="shared" si="11"/>
        <v>19/09/2026</v>
      </c>
      <c r="AU177" s="94" t="s">
        <v>68</v>
      </c>
      <c r="AV177" s="95" t="s">
        <v>64</v>
      </c>
      <c r="AW177" s="95" t="s">
        <v>69</v>
      </c>
      <c r="AX177" s="95" t="s">
        <v>70</v>
      </c>
      <c r="AY177" s="95" t="s">
        <v>71</v>
      </c>
      <c r="AZ177" s="117" t="s">
        <v>1429</v>
      </c>
      <c r="BA177" s="95" t="s">
        <v>64</v>
      </c>
      <c r="BB177" s="95"/>
      <c r="BC177" s="95" t="s">
        <v>71</v>
      </c>
      <c r="BD177" s="95" t="s">
        <v>128</v>
      </c>
    </row>
    <row r="178" spans="1:57" ht="165" x14ac:dyDescent="0.25">
      <c r="A178" s="95" t="s">
        <v>359</v>
      </c>
      <c r="B178" s="95">
        <v>2026</v>
      </c>
      <c r="C178" s="98" t="s">
        <v>1430</v>
      </c>
      <c r="D178" s="86" t="s">
        <v>54</v>
      </c>
      <c r="E178" s="98" t="s">
        <v>1430</v>
      </c>
      <c r="F178" s="95" t="s">
        <v>130</v>
      </c>
      <c r="G178" s="100">
        <v>46042</v>
      </c>
      <c r="H178" s="95" t="s">
        <v>1431</v>
      </c>
      <c r="I178" s="86" t="s">
        <v>132</v>
      </c>
      <c r="J178" s="86">
        <v>39584651</v>
      </c>
      <c r="K178" s="70" t="s">
        <v>64</v>
      </c>
      <c r="L178" s="70" t="s">
        <v>64</v>
      </c>
      <c r="M178" s="70" t="s">
        <v>142</v>
      </c>
      <c r="N178" s="95"/>
      <c r="O178" s="95" t="s">
        <v>1432</v>
      </c>
      <c r="P178" s="65">
        <v>45154000</v>
      </c>
      <c r="Q178" s="483">
        <v>8</v>
      </c>
      <c r="R178" s="484">
        <v>5644250</v>
      </c>
      <c r="S178" s="97"/>
      <c r="T178" s="230" t="s">
        <v>64</v>
      </c>
      <c r="U178" s="217" t="s">
        <v>1395</v>
      </c>
      <c r="V178" s="257" t="s">
        <v>1433</v>
      </c>
      <c r="W178" s="36" t="s">
        <v>1434</v>
      </c>
      <c r="X178" s="95" t="s">
        <v>237</v>
      </c>
      <c r="Y178" s="95" t="s">
        <v>64</v>
      </c>
      <c r="Z178" s="95" t="s">
        <v>64</v>
      </c>
      <c r="AA178" s="93">
        <v>0</v>
      </c>
      <c r="AB178" s="65">
        <f t="shared" si="13"/>
        <v>45154000</v>
      </c>
      <c r="AC178" s="99" t="s">
        <v>64</v>
      </c>
      <c r="AD178" s="95" t="s">
        <v>64</v>
      </c>
      <c r="AE178" s="95" t="s">
        <v>64</v>
      </c>
      <c r="AF178" s="95" t="s">
        <v>64</v>
      </c>
      <c r="AG178" s="95" t="s">
        <v>64</v>
      </c>
      <c r="AH178" s="95" t="s">
        <v>64</v>
      </c>
      <c r="AI178" s="95" t="s">
        <v>64</v>
      </c>
      <c r="AJ178" s="95" t="s">
        <v>64</v>
      </c>
      <c r="AK178" s="95" t="s">
        <v>64</v>
      </c>
      <c r="AL178" s="95" t="s">
        <v>64</v>
      </c>
      <c r="AM178" s="95" t="s">
        <v>64</v>
      </c>
      <c r="AN178" s="95" t="s">
        <v>95</v>
      </c>
      <c r="AO178" s="100">
        <f t="shared" si="12"/>
        <v>46042</v>
      </c>
      <c r="AP178" s="95" t="s">
        <v>64</v>
      </c>
      <c r="AQ178" s="95" t="s">
        <v>64</v>
      </c>
      <c r="AR178" s="100">
        <v>46042</v>
      </c>
      <c r="AS178" s="86" t="s">
        <v>1140</v>
      </c>
      <c r="AT178" s="92" t="str">
        <f t="shared" si="11"/>
        <v>19/09/2026</v>
      </c>
      <c r="AU178" s="94" t="s">
        <v>68</v>
      </c>
      <c r="AV178" s="95" t="s">
        <v>64</v>
      </c>
      <c r="AW178" s="95" t="s">
        <v>497</v>
      </c>
      <c r="AX178" s="86" t="s">
        <v>498</v>
      </c>
      <c r="AY178" s="95" t="s">
        <v>71</v>
      </c>
      <c r="AZ178" s="117" t="s">
        <v>1435</v>
      </c>
      <c r="BA178" s="95" t="s">
        <v>64</v>
      </c>
      <c r="BB178" s="95"/>
      <c r="BC178" s="95" t="s">
        <v>71</v>
      </c>
      <c r="BD178" s="95" t="s">
        <v>128</v>
      </c>
    </row>
    <row r="179" spans="1:57" ht="165" x14ac:dyDescent="0.2">
      <c r="A179" s="95" t="s">
        <v>1436</v>
      </c>
      <c r="B179" s="95">
        <v>2026</v>
      </c>
      <c r="C179" s="98" t="s">
        <v>1437</v>
      </c>
      <c r="D179" s="86" t="s">
        <v>54</v>
      </c>
      <c r="E179" s="98" t="s">
        <v>1437</v>
      </c>
      <c r="F179" s="95" t="s">
        <v>130</v>
      </c>
      <c r="G179" s="100">
        <v>46042</v>
      </c>
      <c r="H179" s="95" t="s">
        <v>1438</v>
      </c>
      <c r="I179" s="86" t="s">
        <v>132</v>
      </c>
      <c r="J179" s="86">
        <v>52880341</v>
      </c>
      <c r="K179" s="70" t="s">
        <v>64</v>
      </c>
      <c r="L179" s="70" t="s">
        <v>64</v>
      </c>
      <c r="M179" s="70" t="s">
        <v>142</v>
      </c>
      <c r="N179" s="95"/>
      <c r="O179" s="95" t="s">
        <v>1439</v>
      </c>
      <c r="P179" s="65">
        <v>53500000</v>
      </c>
      <c r="Q179" s="90">
        <v>10</v>
      </c>
      <c r="R179" s="65">
        <v>5350000</v>
      </c>
      <c r="S179" s="97"/>
      <c r="T179" s="230" t="s">
        <v>64</v>
      </c>
      <c r="U179" s="217" t="s">
        <v>1025</v>
      </c>
      <c r="V179" s="235" t="s">
        <v>1440</v>
      </c>
      <c r="W179" s="36" t="s">
        <v>1441</v>
      </c>
      <c r="X179" s="95" t="s">
        <v>237</v>
      </c>
      <c r="Y179" s="95" t="s">
        <v>64</v>
      </c>
      <c r="Z179" s="95" t="s">
        <v>64</v>
      </c>
      <c r="AA179" s="93">
        <v>0</v>
      </c>
      <c r="AB179" s="65">
        <f t="shared" si="13"/>
        <v>53500000</v>
      </c>
      <c r="AC179" s="99" t="s">
        <v>64</v>
      </c>
      <c r="AD179" s="95" t="s">
        <v>64</v>
      </c>
      <c r="AE179" s="95" t="s">
        <v>64</v>
      </c>
      <c r="AF179" s="95" t="s">
        <v>64</v>
      </c>
      <c r="AG179" s="95" t="s">
        <v>64</v>
      </c>
      <c r="AH179" s="95" t="s">
        <v>64</v>
      </c>
      <c r="AI179" s="95" t="s">
        <v>64</v>
      </c>
      <c r="AJ179" s="95" t="s">
        <v>64</v>
      </c>
      <c r="AK179" s="95" t="s">
        <v>64</v>
      </c>
      <c r="AL179" s="95" t="s">
        <v>64</v>
      </c>
      <c r="AM179" s="95" t="s">
        <v>64</v>
      </c>
      <c r="AN179" s="95" t="s">
        <v>95</v>
      </c>
      <c r="AO179" s="100">
        <f t="shared" si="12"/>
        <v>46042</v>
      </c>
      <c r="AP179" s="95" t="s">
        <v>64</v>
      </c>
      <c r="AQ179" s="95" t="s">
        <v>64</v>
      </c>
      <c r="AR179" s="100">
        <v>46044</v>
      </c>
      <c r="AS179" s="86" t="s">
        <v>960</v>
      </c>
      <c r="AT179" s="92" t="str">
        <f t="shared" si="11"/>
        <v>20/11/2026</v>
      </c>
      <c r="AU179" s="94" t="s">
        <v>68</v>
      </c>
      <c r="AV179" s="95" t="s">
        <v>64</v>
      </c>
      <c r="AW179" s="108" t="s">
        <v>701</v>
      </c>
      <c r="AX179" s="77" t="s">
        <v>138</v>
      </c>
      <c r="AY179" s="95" t="s">
        <v>71</v>
      </c>
      <c r="AZ179" s="117" t="s">
        <v>1442</v>
      </c>
      <c r="BA179" s="95" t="s">
        <v>64</v>
      </c>
      <c r="BB179" s="95"/>
      <c r="BC179" s="95" t="s">
        <v>71</v>
      </c>
      <c r="BD179" s="95" t="s">
        <v>128</v>
      </c>
    </row>
    <row r="180" spans="1:57" ht="105" x14ac:dyDescent="0.2">
      <c r="A180" s="95" t="s">
        <v>150</v>
      </c>
      <c r="B180" s="95">
        <v>2026</v>
      </c>
      <c r="C180" s="98" t="s">
        <v>1443</v>
      </c>
      <c r="D180" s="86" t="s">
        <v>54</v>
      </c>
      <c r="E180" s="98" t="s">
        <v>1443</v>
      </c>
      <c r="F180" s="95" t="s">
        <v>130</v>
      </c>
      <c r="G180" s="100">
        <v>46042</v>
      </c>
      <c r="H180" s="95" t="s">
        <v>1444</v>
      </c>
      <c r="I180" s="86" t="s">
        <v>132</v>
      </c>
      <c r="J180" s="86">
        <v>52452894</v>
      </c>
      <c r="K180" s="70" t="s">
        <v>64</v>
      </c>
      <c r="L180" s="70" t="s">
        <v>64</v>
      </c>
      <c r="M180" s="70" t="s">
        <v>142</v>
      </c>
      <c r="N180" s="95"/>
      <c r="O180" s="95" t="s">
        <v>1445</v>
      </c>
      <c r="P180" s="65">
        <v>77250000</v>
      </c>
      <c r="Q180" s="90">
        <v>10</v>
      </c>
      <c r="R180" s="65">
        <v>7725000</v>
      </c>
      <c r="S180" s="97"/>
      <c r="T180" s="97" t="s">
        <v>64</v>
      </c>
      <c r="U180" s="20" t="s">
        <v>1389</v>
      </c>
      <c r="V180" s="235" t="s">
        <v>1446</v>
      </c>
      <c r="W180" s="36" t="s">
        <v>1447</v>
      </c>
      <c r="X180" s="95" t="s">
        <v>237</v>
      </c>
      <c r="Y180" s="95" t="s">
        <v>64</v>
      </c>
      <c r="Z180" s="95" t="s">
        <v>64</v>
      </c>
      <c r="AA180" s="93">
        <v>0</v>
      </c>
      <c r="AB180" s="65">
        <f t="shared" si="13"/>
        <v>77250000</v>
      </c>
      <c r="AC180" s="99" t="s">
        <v>64</v>
      </c>
      <c r="AD180" s="95" t="s">
        <v>64</v>
      </c>
      <c r="AE180" s="95" t="s">
        <v>64</v>
      </c>
      <c r="AF180" s="95" t="s">
        <v>64</v>
      </c>
      <c r="AG180" s="95" t="s">
        <v>64</v>
      </c>
      <c r="AH180" s="95" t="s">
        <v>64</v>
      </c>
      <c r="AI180" s="95" t="s">
        <v>64</v>
      </c>
      <c r="AJ180" s="95" t="s">
        <v>64</v>
      </c>
      <c r="AK180" s="95" t="s">
        <v>64</v>
      </c>
      <c r="AL180" s="95" t="s">
        <v>64</v>
      </c>
      <c r="AM180" s="95" t="s">
        <v>64</v>
      </c>
      <c r="AN180" s="95" t="s">
        <v>95</v>
      </c>
      <c r="AO180" s="100">
        <f t="shared" si="12"/>
        <v>46042</v>
      </c>
      <c r="AP180" s="95" t="s">
        <v>64</v>
      </c>
      <c r="AQ180" s="95" t="s">
        <v>64</v>
      </c>
      <c r="AR180" s="100">
        <v>46044</v>
      </c>
      <c r="AS180" s="86" t="s">
        <v>960</v>
      </c>
      <c r="AT180" s="92" t="str">
        <f t="shared" si="11"/>
        <v>20/11/2026</v>
      </c>
      <c r="AU180" s="94" t="s">
        <v>68</v>
      </c>
      <c r="AV180" s="95" t="s">
        <v>64</v>
      </c>
      <c r="AW180" s="108" t="s">
        <v>701</v>
      </c>
      <c r="AX180" s="77" t="s">
        <v>138</v>
      </c>
      <c r="AY180" s="95" t="s">
        <v>71</v>
      </c>
      <c r="AZ180" s="117" t="s">
        <v>1448</v>
      </c>
      <c r="BA180" s="95" t="s">
        <v>64</v>
      </c>
      <c r="BB180" s="95"/>
      <c r="BC180" s="95" t="s">
        <v>71</v>
      </c>
      <c r="BD180" s="95" t="s">
        <v>128</v>
      </c>
    </row>
    <row r="181" spans="1:57" ht="165" x14ac:dyDescent="0.25">
      <c r="A181" s="95" t="s">
        <v>150</v>
      </c>
      <c r="B181" s="95">
        <v>2026</v>
      </c>
      <c r="C181" s="98" t="s">
        <v>1449</v>
      </c>
      <c r="D181" s="86" t="s">
        <v>54</v>
      </c>
      <c r="E181" s="98" t="s">
        <v>1449</v>
      </c>
      <c r="F181" s="95" t="s">
        <v>130</v>
      </c>
      <c r="G181" s="100">
        <v>46044</v>
      </c>
      <c r="H181" s="95" t="s">
        <v>1450</v>
      </c>
      <c r="I181" s="86" t="s">
        <v>132</v>
      </c>
      <c r="J181" s="86">
        <v>40341265</v>
      </c>
      <c r="K181" s="70" t="s">
        <v>64</v>
      </c>
      <c r="L181" s="70" t="s">
        <v>64</v>
      </c>
      <c r="M181" s="70" t="s">
        <v>142</v>
      </c>
      <c r="N181" s="95"/>
      <c r="O181" s="95" t="s">
        <v>1451</v>
      </c>
      <c r="P181" s="65">
        <v>27000000</v>
      </c>
      <c r="Q181" s="90">
        <v>6</v>
      </c>
      <c r="R181" s="65">
        <v>4500000</v>
      </c>
      <c r="S181" s="97"/>
      <c r="T181" s="97" t="s">
        <v>64</v>
      </c>
      <c r="U181" s="95" t="s">
        <v>1452</v>
      </c>
      <c r="V181" s="235" t="s">
        <v>1453</v>
      </c>
      <c r="W181" s="36" t="s">
        <v>1454</v>
      </c>
      <c r="X181" s="95" t="s">
        <v>237</v>
      </c>
      <c r="Y181" s="95" t="s">
        <v>64</v>
      </c>
      <c r="Z181" s="95" t="s">
        <v>64</v>
      </c>
      <c r="AA181" s="93">
        <v>0</v>
      </c>
      <c r="AB181" s="65">
        <f t="shared" si="13"/>
        <v>27000000</v>
      </c>
      <c r="AC181" s="99" t="s">
        <v>64</v>
      </c>
      <c r="AD181" s="95" t="s">
        <v>64</v>
      </c>
      <c r="AE181" s="95" t="s">
        <v>64</v>
      </c>
      <c r="AF181" s="95" t="s">
        <v>64</v>
      </c>
      <c r="AG181" s="95" t="s">
        <v>64</v>
      </c>
      <c r="AH181" s="95" t="s">
        <v>64</v>
      </c>
      <c r="AI181" s="95" t="s">
        <v>64</v>
      </c>
      <c r="AJ181" s="95" t="s">
        <v>64</v>
      </c>
      <c r="AK181" s="95" t="s">
        <v>64</v>
      </c>
      <c r="AL181" s="95" t="s">
        <v>64</v>
      </c>
      <c r="AM181" s="95" t="s">
        <v>64</v>
      </c>
      <c r="AN181" s="95" t="s">
        <v>95</v>
      </c>
      <c r="AO181" s="100">
        <f t="shared" si="12"/>
        <v>46044</v>
      </c>
      <c r="AP181" s="95" t="s">
        <v>64</v>
      </c>
      <c r="AQ181" s="95" t="s">
        <v>64</v>
      </c>
      <c r="AR181" s="71">
        <v>46045</v>
      </c>
      <c r="AS181" s="86" t="s">
        <v>1123</v>
      </c>
      <c r="AT181" s="92" t="str">
        <f t="shared" si="11"/>
        <v>22/07/2026</v>
      </c>
      <c r="AU181" s="94" t="s">
        <v>68</v>
      </c>
      <c r="AV181" s="95" t="s">
        <v>64</v>
      </c>
      <c r="AW181" s="95" t="s">
        <v>349</v>
      </c>
      <c r="AX181" s="77" t="s">
        <v>138</v>
      </c>
      <c r="AY181" s="95" t="s">
        <v>71</v>
      </c>
      <c r="AZ181" s="117" t="s">
        <v>1455</v>
      </c>
      <c r="BA181" s="95" t="s">
        <v>64</v>
      </c>
      <c r="BB181" s="95"/>
      <c r="BC181" s="95" t="s">
        <v>71</v>
      </c>
      <c r="BD181" s="95" t="s">
        <v>128</v>
      </c>
    </row>
    <row r="182" spans="1:57" ht="105" x14ac:dyDescent="0.25">
      <c r="A182" s="95" t="s">
        <v>258</v>
      </c>
      <c r="B182" s="95">
        <v>2026</v>
      </c>
      <c r="C182" s="98" t="s">
        <v>1456</v>
      </c>
      <c r="D182" s="86" t="s">
        <v>54</v>
      </c>
      <c r="E182" s="98" t="s">
        <v>1457</v>
      </c>
      <c r="F182" s="95" t="s">
        <v>130</v>
      </c>
      <c r="G182" s="100">
        <v>46042</v>
      </c>
      <c r="H182" s="95" t="s">
        <v>1458</v>
      </c>
      <c r="I182" s="86" t="s">
        <v>132</v>
      </c>
      <c r="J182" s="86">
        <v>36665859</v>
      </c>
      <c r="K182" s="70" t="s">
        <v>64</v>
      </c>
      <c r="L182" s="70" t="s">
        <v>64</v>
      </c>
      <c r="M182" s="70" t="s">
        <v>142</v>
      </c>
      <c r="N182" s="95"/>
      <c r="O182" s="95" t="s">
        <v>1459</v>
      </c>
      <c r="P182" s="65">
        <v>58850000</v>
      </c>
      <c r="Q182" s="90">
        <v>10</v>
      </c>
      <c r="R182" s="65">
        <v>5885000</v>
      </c>
      <c r="S182" s="97"/>
      <c r="T182" s="97" t="s">
        <v>64</v>
      </c>
      <c r="U182" s="95" t="s">
        <v>1460</v>
      </c>
      <c r="V182" s="98" t="s">
        <v>1461</v>
      </c>
      <c r="W182" s="36" t="s">
        <v>64</v>
      </c>
      <c r="X182" s="95" t="s">
        <v>67</v>
      </c>
      <c r="Y182" s="95" t="s">
        <v>64</v>
      </c>
      <c r="Z182" s="95" t="s">
        <v>64</v>
      </c>
      <c r="AA182" s="93">
        <v>0</v>
      </c>
      <c r="AB182" s="65">
        <f t="shared" si="13"/>
        <v>58850000</v>
      </c>
      <c r="AC182" s="99" t="s">
        <v>64</v>
      </c>
      <c r="AD182" s="95" t="s">
        <v>64</v>
      </c>
      <c r="AE182" s="95" t="s">
        <v>64</v>
      </c>
      <c r="AF182" s="95" t="s">
        <v>64</v>
      </c>
      <c r="AG182" s="95" t="s">
        <v>64</v>
      </c>
      <c r="AH182" s="95" t="s">
        <v>64</v>
      </c>
      <c r="AI182" s="95" t="s">
        <v>64</v>
      </c>
      <c r="AJ182" s="95" t="s">
        <v>64</v>
      </c>
      <c r="AK182" s="95" t="s">
        <v>64</v>
      </c>
      <c r="AL182" s="95" t="s">
        <v>64</v>
      </c>
      <c r="AM182" s="95" t="s">
        <v>64</v>
      </c>
      <c r="AN182" s="95" t="s">
        <v>95</v>
      </c>
      <c r="AO182" s="100">
        <f t="shared" si="12"/>
        <v>46042</v>
      </c>
      <c r="AP182" s="95" t="s">
        <v>64</v>
      </c>
      <c r="AQ182" s="95" t="s">
        <v>64</v>
      </c>
      <c r="AR182" s="100">
        <v>46044</v>
      </c>
      <c r="AS182" s="86" t="s">
        <v>1381</v>
      </c>
      <c r="AT182" s="92" t="str">
        <f t="shared" si="11"/>
        <v>21/11/2026</v>
      </c>
      <c r="AU182" s="94" t="s">
        <v>68</v>
      </c>
      <c r="AV182" s="95" t="s">
        <v>64</v>
      </c>
      <c r="AW182" s="95" t="s">
        <v>497</v>
      </c>
      <c r="AX182" s="86" t="s">
        <v>498</v>
      </c>
      <c r="AY182" s="95" t="s">
        <v>71</v>
      </c>
      <c r="AZ182" s="117" t="s">
        <v>1462</v>
      </c>
      <c r="BA182" s="95" t="s">
        <v>64</v>
      </c>
      <c r="BB182" s="95"/>
      <c r="BC182" s="95" t="s">
        <v>71</v>
      </c>
      <c r="BD182" s="95" t="s">
        <v>73</v>
      </c>
    </row>
    <row r="183" spans="1:57" ht="156.75" x14ac:dyDescent="0.25">
      <c r="A183" s="95" t="s">
        <v>775</v>
      </c>
      <c r="B183" s="95">
        <v>2026</v>
      </c>
      <c r="C183" s="98" t="s">
        <v>1463</v>
      </c>
      <c r="D183" s="86" t="s">
        <v>54</v>
      </c>
      <c r="E183" s="98" t="s">
        <v>1464</v>
      </c>
      <c r="F183" s="95" t="s">
        <v>130</v>
      </c>
      <c r="G183" s="116">
        <v>46042</v>
      </c>
      <c r="H183" s="95" t="s">
        <v>1465</v>
      </c>
      <c r="I183" s="86" t="s">
        <v>132</v>
      </c>
      <c r="J183" s="86">
        <v>860007336</v>
      </c>
      <c r="K183" s="70" t="s">
        <v>64</v>
      </c>
      <c r="L183" s="70" t="s">
        <v>64</v>
      </c>
      <c r="M183" s="70" t="s">
        <v>142</v>
      </c>
      <c r="N183" s="95"/>
      <c r="O183" s="95" t="s">
        <v>1466</v>
      </c>
      <c r="P183" s="65">
        <v>104800000</v>
      </c>
      <c r="Q183" s="90">
        <v>10</v>
      </c>
      <c r="R183" s="193" t="s">
        <v>1467</v>
      </c>
      <c r="S183" s="97">
        <v>8</v>
      </c>
      <c r="T183" s="97" t="s">
        <v>64</v>
      </c>
      <c r="U183" s="95" t="s">
        <v>1468</v>
      </c>
      <c r="V183" s="98" t="s">
        <v>1469</v>
      </c>
      <c r="W183" s="36" t="s">
        <v>64</v>
      </c>
      <c r="X183" s="95" t="s">
        <v>67</v>
      </c>
      <c r="Y183" s="95" t="s">
        <v>64</v>
      </c>
      <c r="Z183" s="95" t="s">
        <v>64</v>
      </c>
      <c r="AA183" s="93">
        <v>0</v>
      </c>
      <c r="AB183" s="65">
        <f t="shared" si="13"/>
        <v>104800000</v>
      </c>
      <c r="AC183" s="99" t="s">
        <v>64</v>
      </c>
      <c r="AD183" s="95" t="s">
        <v>64</v>
      </c>
      <c r="AE183" s="95" t="s">
        <v>64</v>
      </c>
      <c r="AF183" s="95" t="s">
        <v>64</v>
      </c>
      <c r="AG183" s="95" t="s">
        <v>64</v>
      </c>
      <c r="AH183" s="95" t="s">
        <v>64</v>
      </c>
      <c r="AI183" s="95" t="s">
        <v>64</v>
      </c>
      <c r="AJ183" s="95" t="s">
        <v>64</v>
      </c>
      <c r="AK183" s="95" t="s">
        <v>64</v>
      </c>
      <c r="AL183" s="95" t="s">
        <v>64</v>
      </c>
      <c r="AM183" s="95" t="s">
        <v>64</v>
      </c>
      <c r="AN183" s="95" t="s">
        <v>95</v>
      </c>
      <c r="AO183" s="100">
        <f t="shared" si="12"/>
        <v>46042</v>
      </c>
      <c r="AP183" s="95" t="s">
        <v>1121</v>
      </c>
      <c r="AQ183" s="95" t="s">
        <v>1470</v>
      </c>
      <c r="AR183" s="100">
        <v>46051</v>
      </c>
      <c r="AS183" s="86" t="s">
        <v>96</v>
      </c>
      <c r="AT183" s="92" t="str">
        <f t="shared" si="11"/>
        <v>31/12/2026</v>
      </c>
      <c r="AU183" s="94" t="s">
        <v>68</v>
      </c>
      <c r="AV183" s="95" t="s">
        <v>64</v>
      </c>
      <c r="AW183" s="82" t="s">
        <v>69</v>
      </c>
      <c r="AX183" s="95" t="s">
        <v>70</v>
      </c>
      <c r="AY183" s="95" t="s">
        <v>71</v>
      </c>
      <c r="AZ183" s="117" t="s">
        <v>1471</v>
      </c>
      <c r="BA183" s="95" t="s">
        <v>64</v>
      </c>
      <c r="BB183" s="95"/>
      <c r="BC183" s="95" t="s">
        <v>71</v>
      </c>
      <c r="BD183" s="95" t="s">
        <v>73</v>
      </c>
    </row>
    <row r="184" spans="1:57" ht="165" x14ac:dyDescent="0.25">
      <c r="A184" s="95" t="s">
        <v>922</v>
      </c>
      <c r="B184" s="95">
        <v>2026</v>
      </c>
      <c r="C184" s="98" t="s">
        <v>1472</v>
      </c>
      <c r="D184" s="86" t="s">
        <v>54</v>
      </c>
      <c r="E184" s="98" t="s">
        <v>1472</v>
      </c>
      <c r="F184" s="95" t="s">
        <v>130</v>
      </c>
      <c r="G184" s="116">
        <v>46042</v>
      </c>
      <c r="H184" s="95" t="s">
        <v>1473</v>
      </c>
      <c r="I184" s="86" t="s">
        <v>132</v>
      </c>
      <c r="J184" s="86">
        <v>1075629061</v>
      </c>
      <c r="K184" s="70" t="s">
        <v>64</v>
      </c>
      <c r="L184" s="70" t="s">
        <v>64</v>
      </c>
      <c r="M184" s="70" t="s">
        <v>142</v>
      </c>
      <c r="N184" s="95"/>
      <c r="O184" s="95" t="s">
        <v>987</v>
      </c>
      <c r="P184" s="65">
        <v>53500000</v>
      </c>
      <c r="Q184" s="90">
        <v>10</v>
      </c>
      <c r="R184" s="65">
        <v>5350000</v>
      </c>
      <c r="S184" s="97" t="s">
        <v>64</v>
      </c>
      <c r="T184" s="97" t="s">
        <v>64</v>
      </c>
      <c r="U184" s="70" t="s">
        <v>1474</v>
      </c>
      <c r="V184" s="235" t="s">
        <v>1475</v>
      </c>
      <c r="W184" s="36" t="s">
        <v>1476</v>
      </c>
      <c r="X184" s="95" t="s">
        <v>237</v>
      </c>
      <c r="Y184" s="95" t="s">
        <v>64</v>
      </c>
      <c r="Z184" s="95" t="s">
        <v>64</v>
      </c>
      <c r="AA184" s="93">
        <v>0</v>
      </c>
      <c r="AB184" s="65">
        <f t="shared" si="13"/>
        <v>53500000</v>
      </c>
      <c r="AC184" s="99" t="s">
        <v>64</v>
      </c>
      <c r="AD184" s="95" t="s">
        <v>64</v>
      </c>
      <c r="AE184" s="95" t="s">
        <v>64</v>
      </c>
      <c r="AF184" s="95" t="s">
        <v>64</v>
      </c>
      <c r="AG184" s="95" t="s">
        <v>64</v>
      </c>
      <c r="AH184" s="95" t="s">
        <v>64</v>
      </c>
      <c r="AI184" s="95" t="s">
        <v>64</v>
      </c>
      <c r="AJ184" s="95" t="s">
        <v>64</v>
      </c>
      <c r="AK184" s="95" t="s">
        <v>64</v>
      </c>
      <c r="AL184" s="95" t="s">
        <v>64</v>
      </c>
      <c r="AM184" s="95" t="s">
        <v>64</v>
      </c>
      <c r="AN184" s="95" t="s">
        <v>95</v>
      </c>
      <c r="AO184" s="100">
        <f t="shared" si="12"/>
        <v>46042</v>
      </c>
      <c r="AP184" s="95" t="s">
        <v>64</v>
      </c>
      <c r="AQ184" s="172" t="s">
        <v>64</v>
      </c>
      <c r="AR184" s="100">
        <v>46044</v>
      </c>
      <c r="AS184" s="2" t="s">
        <v>960</v>
      </c>
      <c r="AT184" s="92" t="str">
        <f>IF(AND(Y184=1,AD184=1),AS189+AF184,AS189)</f>
        <v>21/11/2026</v>
      </c>
      <c r="AU184" s="94" t="s">
        <v>68</v>
      </c>
      <c r="AV184" s="95" t="s">
        <v>64</v>
      </c>
      <c r="AW184" s="82" t="s">
        <v>349</v>
      </c>
      <c r="AX184" s="77" t="s">
        <v>138</v>
      </c>
      <c r="AY184" s="95" t="s">
        <v>71</v>
      </c>
      <c r="AZ184" s="117" t="s">
        <v>1477</v>
      </c>
      <c r="BA184" s="95" t="s">
        <v>64</v>
      </c>
      <c r="BB184" s="95"/>
      <c r="BC184" s="95" t="s">
        <v>71</v>
      </c>
      <c r="BD184" s="95" t="s">
        <v>128</v>
      </c>
    </row>
    <row r="185" spans="1:57" ht="79.5" customHeight="1" x14ac:dyDescent="0.25">
      <c r="A185" s="95" t="s">
        <v>359</v>
      </c>
      <c r="B185" s="95">
        <v>2026</v>
      </c>
      <c r="C185" s="98" t="s">
        <v>1478</v>
      </c>
      <c r="D185" s="86" t="s">
        <v>54</v>
      </c>
      <c r="E185" s="98" t="s">
        <v>1478</v>
      </c>
      <c r="F185" s="95" t="s">
        <v>130</v>
      </c>
      <c r="G185" s="116">
        <v>46042</v>
      </c>
      <c r="H185" s="95" t="s">
        <v>1479</v>
      </c>
      <c r="I185" s="86" t="s">
        <v>132</v>
      </c>
      <c r="J185" s="86">
        <v>1070925307</v>
      </c>
      <c r="K185" s="70" t="s">
        <v>64</v>
      </c>
      <c r="L185" s="70" t="s">
        <v>64</v>
      </c>
      <c r="M185" s="70" t="s">
        <v>142</v>
      </c>
      <c r="N185" s="95"/>
      <c r="O185" s="95" t="s">
        <v>1480</v>
      </c>
      <c r="P185" s="65">
        <v>38520000</v>
      </c>
      <c r="Q185" s="90">
        <v>8</v>
      </c>
      <c r="R185" s="65">
        <v>4815000</v>
      </c>
      <c r="S185" s="97" t="s">
        <v>64</v>
      </c>
      <c r="T185" s="230" t="s">
        <v>64</v>
      </c>
      <c r="U185" s="217" t="s">
        <v>1395</v>
      </c>
      <c r="V185" s="235" t="s">
        <v>1481</v>
      </c>
      <c r="W185" s="36" t="s">
        <v>1482</v>
      </c>
      <c r="X185" s="95" t="s">
        <v>237</v>
      </c>
      <c r="Y185" s="95" t="s">
        <v>64</v>
      </c>
      <c r="Z185" s="95" t="s">
        <v>64</v>
      </c>
      <c r="AA185" s="93">
        <v>0</v>
      </c>
      <c r="AB185" s="65">
        <f t="shared" si="13"/>
        <v>38520000</v>
      </c>
      <c r="AC185" s="99" t="s">
        <v>64</v>
      </c>
      <c r="AD185" s="95" t="s">
        <v>64</v>
      </c>
      <c r="AE185" s="95" t="s">
        <v>64</v>
      </c>
      <c r="AF185" s="95" t="s">
        <v>64</v>
      </c>
      <c r="AG185" s="95" t="s">
        <v>64</v>
      </c>
      <c r="AH185" s="95" t="s">
        <v>64</v>
      </c>
      <c r="AI185" s="95" t="s">
        <v>64</v>
      </c>
      <c r="AJ185" s="95" t="s">
        <v>64</v>
      </c>
      <c r="AK185" s="95" t="s">
        <v>64</v>
      </c>
      <c r="AL185" s="95" t="s">
        <v>64</v>
      </c>
      <c r="AM185" s="95" t="s">
        <v>64</v>
      </c>
      <c r="AN185" s="95" t="s">
        <v>95</v>
      </c>
      <c r="AO185" s="100">
        <f t="shared" si="12"/>
        <v>46042</v>
      </c>
      <c r="AP185" s="95" t="s">
        <v>64</v>
      </c>
      <c r="AQ185" s="95" t="s">
        <v>64</v>
      </c>
      <c r="AR185" s="100">
        <v>46044</v>
      </c>
      <c r="AS185" s="86" t="s">
        <v>1483</v>
      </c>
      <c r="AT185" s="92" t="str">
        <f t="shared" si="11"/>
        <v>21/09/2026</v>
      </c>
      <c r="AU185" s="94" t="s">
        <v>68</v>
      </c>
      <c r="AV185" s="95" t="s">
        <v>64</v>
      </c>
      <c r="AW185" s="82" t="s">
        <v>339</v>
      </c>
      <c r="AX185" s="95" t="s">
        <v>340</v>
      </c>
      <c r="AY185" s="95" t="s">
        <v>71</v>
      </c>
      <c r="AZ185" s="117" t="s">
        <v>1484</v>
      </c>
      <c r="BA185" s="95" t="s">
        <v>64</v>
      </c>
      <c r="BB185" s="95"/>
      <c r="BC185" s="95" t="s">
        <v>71</v>
      </c>
      <c r="BD185" s="95" t="s">
        <v>128</v>
      </c>
    </row>
    <row r="186" spans="1:57" ht="165" x14ac:dyDescent="0.2">
      <c r="A186" s="95" t="s">
        <v>1485</v>
      </c>
      <c r="B186" s="95">
        <v>2026</v>
      </c>
      <c r="C186" s="98" t="s">
        <v>1486</v>
      </c>
      <c r="D186" s="86" t="s">
        <v>54</v>
      </c>
      <c r="E186" s="98" t="s">
        <v>1486</v>
      </c>
      <c r="F186" s="95" t="s">
        <v>130</v>
      </c>
      <c r="G186" s="116">
        <v>46042</v>
      </c>
      <c r="H186" s="95" t="s">
        <v>1487</v>
      </c>
      <c r="I186" s="86" t="s">
        <v>132</v>
      </c>
      <c r="J186" s="86">
        <v>1077971122</v>
      </c>
      <c r="K186" s="70" t="s">
        <v>64</v>
      </c>
      <c r="L186" s="70" t="s">
        <v>64</v>
      </c>
      <c r="M186" s="70" t="s">
        <v>142</v>
      </c>
      <c r="N186" s="95"/>
      <c r="O186" s="95" t="s">
        <v>1488</v>
      </c>
      <c r="P186" s="65">
        <v>40000000</v>
      </c>
      <c r="Q186" s="90">
        <v>10</v>
      </c>
      <c r="R186" s="65">
        <v>4000000</v>
      </c>
      <c r="S186" s="97" t="s">
        <v>64</v>
      </c>
      <c r="T186" s="230" t="s">
        <v>64</v>
      </c>
      <c r="U186" s="36" t="s">
        <v>1489</v>
      </c>
      <c r="V186" s="235" t="s">
        <v>1490</v>
      </c>
      <c r="W186" s="36" t="s">
        <v>1491</v>
      </c>
      <c r="X186" s="95" t="s">
        <v>237</v>
      </c>
      <c r="Y186" s="95" t="s">
        <v>64</v>
      </c>
      <c r="Z186" s="95" t="s">
        <v>64</v>
      </c>
      <c r="AA186" s="93">
        <v>0</v>
      </c>
      <c r="AB186" s="65">
        <f t="shared" si="13"/>
        <v>40000000</v>
      </c>
      <c r="AC186" s="99" t="s">
        <v>64</v>
      </c>
      <c r="AD186" s="95" t="s">
        <v>64</v>
      </c>
      <c r="AE186" s="95" t="s">
        <v>64</v>
      </c>
      <c r="AF186" s="95" t="s">
        <v>64</v>
      </c>
      <c r="AG186" s="95" t="s">
        <v>64</v>
      </c>
      <c r="AH186" s="95" t="s">
        <v>64</v>
      </c>
      <c r="AI186" s="95" t="s">
        <v>64</v>
      </c>
      <c r="AJ186" s="95" t="s">
        <v>64</v>
      </c>
      <c r="AK186" s="95" t="s">
        <v>64</v>
      </c>
      <c r="AL186" s="95" t="s">
        <v>64</v>
      </c>
      <c r="AM186" s="95" t="s">
        <v>64</v>
      </c>
      <c r="AN186" s="95" t="s">
        <v>95</v>
      </c>
      <c r="AO186" s="100">
        <f t="shared" si="12"/>
        <v>46042</v>
      </c>
      <c r="AP186" s="95" t="s">
        <v>64</v>
      </c>
      <c r="AQ186" s="95" t="s">
        <v>64</v>
      </c>
      <c r="AR186" s="100">
        <v>46044</v>
      </c>
      <c r="AS186" s="86" t="s">
        <v>960</v>
      </c>
      <c r="AT186" s="92" t="str">
        <f t="shared" si="11"/>
        <v>20/11/2026</v>
      </c>
      <c r="AU186" s="94" t="s">
        <v>68</v>
      </c>
      <c r="AV186" s="95" t="s">
        <v>64</v>
      </c>
      <c r="AW186" s="108" t="s">
        <v>701</v>
      </c>
      <c r="AX186" s="77" t="s">
        <v>138</v>
      </c>
      <c r="AY186" s="95" t="s">
        <v>71</v>
      </c>
      <c r="AZ186" s="117" t="s">
        <v>1492</v>
      </c>
      <c r="BA186" s="95" t="s">
        <v>64</v>
      </c>
      <c r="BB186" s="95"/>
      <c r="BC186" s="95" t="s">
        <v>71</v>
      </c>
      <c r="BD186" s="95" t="s">
        <v>128</v>
      </c>
    </row>
    <row r="187" spans="1:57" ht="165" x14ac:dyDescent="0.2">
      <c r="A187" s="95" t="s">
        <v>150</v>
      </c>
      <c r="B187" s="95">
        <v>2026</v>
      </c>
      <c r="C187" s="98" t="s">
        <v>1493</v>
      </c>
      <c r="D187" s="86" t="s">
        <v>54</v>
      </c>
      <c r="E187" s="98" t="s">
        <v>1493</v>
      </c>
      <c r="F187" s="95" t="s">
        <v>130</v>
      </c>
      <c r="G187" s="116">
        <v>46042</v>
      </c>
      <c r="H187" s="95" t="s">
        <v>1494</v>
      </c>
      <c r="I187" s="86" t="s">
        <v>132</v>
      </c>
      <c r="J187" s="86">
        <v>1073509253</v>
      </c>
      <c r="K187" s="70" t="s">
        <v>64</v>
      </c>
      <c r="L187" s="70" t="s">
        <v>64</v>
      </c>
      <c r="M187" s="70" t="s">
        <v>142</v>
      </c>
      <c r="N187" s="95"/>
      <c r="O187" s="95" t="s">
        <v>1495</v>
      </c>
      <c r="P187" s="65">
        <v>48150000</v>
      </c>
      <c r="Q187" s="90">
        <v>10</v>
      </c>
      <c r="R187" s="65">
        <v>4815000</v>
      </c>
      <c r="S187" s="97" t="s">
        <v>64</v>
      </c>
      <c r="T187" s="230" t="s">
        <v>64</v>
      </c>
      <c r="U187" s="256" t="s">
        <v>1025</v>
      </c>
      <c r="V187" s="235" t="s">
        <v>1496</v>
      </c>
      <c r="W187" s="36" t="s">
        <v>1497</v>
      </c>
      <c r="X187" s="95" t="s">
        <v>237</v>
      </c>
      <c r="Y187" s="95" t="s">
        <v>64</v>
      </c>
      <c r="Z187" s="95" t="s">
        <v>64</v>
      </c>
      <c r="AA187" s="93">
        <v>0</v>
      </c>
      <c r="AB187" s="65">
        <f t="shared" ref="AB187:AB218" si="14">P187+AA187</f>
        <v>48150000</v>
      </c>
      <c r="AC187" s="99" t="s">
        <v>64</v>
      </c>
      <c r="AD187" s="95" t="s">
        <v>64</v>
      </c>
      <c r="AE187" s="95" t="s">
        <v>64</v>
      </c>
      <c r="AF187" s="95" t="s">
        <v>64</v>
      </c>
      <c r="AG187" s="95" t="s">
        <v>64</v>
      </c>
      <c r="AH187" s="95" t="s">
        <v>64</v>
      </c>
      <c r="AI187" s="95" t="s">
        <v>64</v>
      </c>
      <c r="AJ187" s="95" t="s">
        <v>64</v>
      </c>
      <c r="AK187" s="95" t="s">
        <v>64</v>
      </c>
      <c r="AL187" s="95" t="s">
        <v>64</v>
      </c>
      <c r="AM187" s="95" t="s">
        <v>64</v>
      </c>
      <c r="AN187" s="95" t="s">
        <v>95</v>
      </c>
      <c r="AO187" s="100">
        <f t="shared" si="12"/>
        <v>46042</v>
      </c>
      <c r="AP187" s="95" t="s">
        <v>64</v>
      </c>
      <c r="AQ187" s="95" t="s">
        <v>64</v>
      </c>
      <c r="AR187" s="100">
        <v>46044</v>
      </c>
      <c r="AS187" s="67" t="s">
        <v>960</v>
      </c>
      <c r="AT187" s="92" t="str">
        <f t="shared" si="11"/>
        <v>20/11/2026</v>
      </c>
      <c r="AU187" s="94" t="s">
        <v>68</v>
      </c>
      <c r="AV187" s="95" t="s">
        <v>64</v>
      </c>
      <c r="AW187" s="108" t="s">
        <v>701</v>
      </c>
      <c r="AX187" s="77" t="s">
        <v>138</v>
      </c>
      <c r="AY187" s="95" t="s">
        <v>71</v>
      </c>
      <c r="AZ187" s="117" t="s">
        <v>1498</v>
      </c>
      <c r="BA187" s="95" t="s">
        <v>64</v>
      </c>
      <c r="BB187" s="95"/>
      <c r="BC187" s="95" t="s">
        <v>71</v>
      </c>
      <c r="BD187" s="95" t="s">
        <v>128</v>
      </c>
    </row>
    <row r="188" spans="1:57" s="420" customFormat="1" ht="165" x14ac:dyDescent="0.2">
      <c r="A188" s="409" t="s">
        <v>150</v>
      </c>
      <c r="B188" s="409">
        <v>2026</v>
      </c>
      <c r="C188" s="415" t="s">
        <v>1499</v>
      </c>
      <c r="D188" s="409" t="s">
        <v>54</v>
      </c>
      <c r="E188" s="415" t="s">
        <v>1499</v>
      </c>
      <c r="F188" s="409" t="s">
        <v>130</v>
      </c>
      <c r="G188" s="525">
        <v>46042</v>
      </c>
      <c r="H188" s="409" t="s">
        <v>1500</v>
      </c>
      <c r="I188" s="409" t="s">
        <v>132</v>
      </c>
      <c r="J188" s="409">
        <v>79171054</v>
      </c>
      <c r="K188" s="70" t="s">
        <v>64</v>
      </c>
      <c r="L188" s="70" t="s">
        <v>64</v>
      </c>
      <c r="M188" s="70" t="s">
        <v>142</v>
      </c>
      <c r="N188" s="95"/>
      <c r="O188" s="409" t="s">
        <v>1313</v>
      </c>
      <c r="P188" s="412">
        <v>39000000</v>
      </c>
      <c r="Q188" s="413">
        <v>6</v>
      </c>
      <c r="R188" s="412">
        <v>6500000</v>
      </c>
      <c r="S188" s="414" t="s">
        <v>64</v>
      </c>
      <c r="T188" s="452" t="s">
        <v>64</v>
      </c>
      <c r="U188" s="459" t="s">
        <v>1025</v>
      </c>
      <c r="V188" s="456" t="s">
        <v>1501</v>
      </c>
      <c r="W188" s="445" t="s">
        <v>1502</v>
      </c>
      <c r="X188" s="409" t="s">
        <v>237</v>
      </c>
      <c r="Y188" s="409">
        <v>1</v>
      </c>
      <c r="Z188" s="411">
        <v>46210</v>
      </c>
      <c r="AA188" s="412">
        <v>8883333</v>
      </c>
      <c r="AB188" s="412">
        <f t="shared" si="14"/>
        <v>47883333</v>
      </c>
      <c r="AC188" s="416" t="s">
        <v>64</v>
      </c>
      <c r="AD188" s="409">
        <v>1</v>
      </c>
      <c r="AE188" s="411">
        <v>46210</v>
      </c>
      <c r="AF188" s="409">
        <v>41</v>
      </c>
      <c r="AG188" s="409" t="s">
        <v>64</v>
      </c>
      <c r="AH188" s="409" t="s">
        <v>64</v>
      </c>
      <c r="AI188" s="409" t="s">
        <v>64</v>
      </c>
      <c r="AJ188" s="409" t="s">
        <v>64</v>
      </c>
      <c r="AK188" s="409">
        <v>1</v>
      </c>
      <c r="AL188" s="411">
        <v>46210</v>
      </c>
      <c r="AM188" s="526" t="s">
        <v>1238</v>
      </c>
      <c r="AN188" s="409" t="s">
        <v>95</v>
      </c>
      <c r="AO188" s="411">
        <f t="shared" si="12"/>
        <v>46042</v>
      </c>
      <c r="AP188" s="409" t="s">
        <v>64</v>
      </c>
      <c r="AQ188" s="406" t="s">
        <v>64</v>
      </c>
      <c r="AR188" s="411">
        <v>46044</v>
      </c>
      <c r="AS188" s="421" t="s">
        <v>1251</v>
      </c>
      <c r="AT188" s="527" t="e">
        <f>IF(AND(Y188=1,AD188=1),#REF!+AF188,#REF!)</f>
        <v>#REF!</v>
      </c>
      <c r="AU188" s="417" t="s">
        <v>68</v>
      </c>
      <c r="AV188" s="409" t="s">
        <v>64</v>
      </c>
      <c r="AW188" s="108" t="s">
        <v>701</v>
      </c>
      <c r="AX188" s="427" t="s">
        <v>138</v>
      </c>
      <c r="AY188" s="409" t="s">
        <v>71</v>
      </c>
      <c r="AZ188" s="446" t="s">
        <v>1503</v>
      </c>
      <c r="BA188" s="409" t="s">
        <v>64</v>
      </c>
      <c r="BB188" s="409"/>
      <c r="BC188" s="409" t="s">
        <v>71</v>
      </c>
      <c r="BD188" s="409" t="s">
        <v>128</v>
      </c>
      <c r="BE188" s="419"/>
    </row>
    <row r="189" spans="1:57" ht="165" x14ac:dyDescent="0.2">
      <c r="A189" s="95" t="s">
        <v>359</v>
      </c>
      <c r="B189" s="95">
        <v>2026</v>
      </c>
      <c r="C189" s="98" t="s">
        <v>1504</v>
      </c>
      <c r="D189" s="86" t="s">
        <v>54</v>
      </c>
      <c r="E189" s="98" t="s">
        <v>1504</v>
      </c>
      <c r="F189" s="95" t="s">
        <v>130</v>
      </c>
      <c r="G189" s="116">
        <v>46042</v>
      </c>
      <c r="H189" s="95" t="s">
        <v>1505</v>
      </c>
      <c r="I189" s="86" t="s">
        <v>132</v>
      </c>
      <c r="J189" s="86">
        <v>53055374</v>
      </c>
      <c r="K189" s="70" t="s">
        <v>64</v>
      </c>
      <c r="L189" s="70" t="s">
        <v>64</v>
      </c>
      <c r="M189" s="70" t="s">
        <v>142</v>
      </c>
      <c r="N189" s="95"/>
      <c r="O189" s="95" t="s">
        <v>1506</v>
      </c>
      <c r="P189" s="65">
        <v>70000000</v>
      </c>
      <c r="Q189" s="90">
        <v>10</v>
      </c>
      <c r="R189" s="65">
        <v>7000000</v>
      </c>
      <c r="S189" s="97" t="s">
        <v>64</v>
      </c>
      <c r="T189" s="230" t="s">
        <v>64</v>
      </c>
      <c r="U189" s="217" t="s">
        <v>1507</v>
      </c>
      <c r="V189" s="258" t="s">
        <v>1508</v>
      </c>
      <c r="W189" s="36" t="s">
        <v>64</v>
      </c>
      <c r="X189" s="95" t="s">
        <v>67</v>
      </c>
      <c r="Y189" s="95" t="s">
        <v>64</v>
      </c>
      <c r="Z189" s="95" t="s">
        <v>64</v>
      </c>
      <c r="AA189" s="93">
        <v>0</v>
      </c>
      <c r="AB189" s="65">
        <f t="shared" si="14"/>
        <v>70000000</v>
      </c>
      <c r="AC189" s="99" t="s">
        <v>64</v>
      </c>
      <c r="AD189" s="95" t="s">
        <v>64</v>
      </c>
      <c r="AE189" s="95" t="s">
        <v>64</v>
      </c>
      <c r="AF189" s="95" t="s">
        <v>64</v>
      </c>
      <c r="AG189" s="95" t="s">
        <v>64</v>
      </c>
      <c r="AH189" s="95" t="s">
        <v>64</v>
      </c>
      <c r="AI189" s="95" t="s">
        <v>64</v>
      </c>
      <c r="AJ189" s="95" t="s">
        <v>64</v>
      </c>
      <c r="AK189" s="95" t="s">
        <v>64</v>
      </c>
      <c r="AL189" s="95" t="s">
        <v>64</v>
      </c>
      <c r="AM189" s="95" t="s">
        <v>64</v>
      </c>
      <c r="AN189" s="95" t="s">
        <v>95</v>
      </c>
      <c r="AO189" s="100">
        <f t="shared" si="12"/>
        <v>46042</v>
      </c>
      <c r="AP189" s="95" t="s">
        <v>64</v>
      </c>
      <c r="AQ189" s="95" t="s">
        <v>64</v>
      </c>
      <c r="AR189" s="100">
        <v>46044</v>
      </c>
      <c r="AS189" s="240" t="s">
        <v>1381</v>
      </c>
      <c r="AT189" s="92" t="e">
        <f>IF(AND(Y189=1,AD189=1),#REF!+AF189,#REF!)</f>
        <v>#REF!</v>
      </c>
      <c r="AU189" s="94" t="s">
        <v>68</v>
      </c>
      <c r="AV189" s="95" t="s">
        <v>64</v>
      </c>
      <c r="AW189" s="108" t="s">
        <v>701</v>
      </c>
      <c r="AX189" s="77" t="s">
        <v>138</v>
      </c>
      <c r="AY189" s="95" t="s">
        <v>71</v>
      </c>
      <c r="AZ189" s="117" t="s">
        <v>1509</v>
      </c>
      <c r="BA189" s="95" t="s">
        <v>64</v>
      </c>
      <c r="BB189" s="95"/>
      <c r="BC189" s="95" t="s">
        <v>71</v>
      </c>
      <c r="BD189" s="95" t="s">
        <v>73</v>
      </c>
    </row>
    <row r="190" spans="1:57" ht="165" x14ac:dyDescent="0.2">
      <c r="A190" s="95" t="s">
        <v>150</v>
      </c>
      <c r="B190" s="95">
        <v>2026</v>
      </c>
      <c r="C190" s="98" t="s">
        <v>1510</v>
      </c>
      <c r="D190" s="86" t="s">
        <v>54</v>
      </c>
      <c r="E190" s="98" t="s">
        <v>1510</v>
      </c>
      <c r="F190" s="95" t="s">
        <v>130</v>
      </c>
      <c r="G190" s="116">
        <v>46042</v>
      </c>
      <c r="H190" s="95" t="s">
        <v>1511</v>
      </c>
      <c r="I190" s="86" t="s">
        <v>132</v>
      </c>
      <c r="J190" s="86">
        <v>2989122</v>
      </c>
      <c r="K190" s="70" t="s">
        <v>64</v>
      </c>
      <c r="L190" s="70" t="s">
        <v>64</v>
      </c>
      <c r="M190" s="70" t="s">
        <v>142</v>
      </c>
      <c r="N190" s="95"/>
      <c r="O190" s="95" t="s">
        <v>1333</v>
      </c>
      <c r="P190" s="65">
        <v>61220560</v>
      </c>
      <c r="Q190" s="90">
        <v>8</v>
      </c>
      <c r="R190" s="65" t="s">
        <v>1512</v>
      </c>
      <c r="S190" s="97" t="s">
        <v>64</v>
      </c>
      <c r="T190" s="230" t="s">
        <v>64</v>
      </c>
      <c r="U190" s="182" t="s">
        <v>1513</v>
      </c>
      <c r="V190" s="258" t="s">
        <v>1514</v>
      </c>
      <c r="W190" s="36" t="s">
        <v>1515</v>
      </c>
      <c r="X190" s="95" t="s">
        <v>237</v>
      </c>
      <c r="Y190" s="95" t="s">
        <v>64</v>
      </c>
      <c r="Z190" s="95" t="s">
        <v>64</v>
      </c>
      <c r="AA190" s="93">
        <v>0</v>
      </c>
      <c r="AB190" s="65">
        <f t="shared" si="14"/>
        <v>61220560</v>
      </c>
      <c r="AC190" s="99" t="s">
        <v>64</v>
      </c>
      <c r="AD190" s="95" t="s">
        <v>64</v>
      </c>
      <c r="AE190" s="95" t="s">
        <v>64</v>
      </c>
      <c r="AF190" s="95" t="s">
        <v>64</v>
      </c>
      <c r="AG190" s="95" t="s">
        <v>64</v>
      </c>
      <c r="AH190" s="95" t="s">
        <v>64</v>
      </c>
      <c r="AI190" s="95" t="s">
        <v>64</v>
      </c>
      <c r="AJ190" s="95" t="s">
        <v>64</v>
      </c>
      <c r="AK190" s="95" t="s">
        <v>64</v>
      </c>
      <c r="AL190" s="95" t="s">
        <v>64</v>
      </c>
      <c r="AM190" s="95" t="s">
        <v>64</v>
      </c>
      <c r="AN190" s="95" t="s">
        <v>95</v>
      </c>
      <c r="AO190" s="100">
        <f t="shared" si="12"/>
        <v>46042</v>
      </c>
      <c r="AP190" s="95" t="s">
        <v>64</v>
      </c>
      <c r="AQ190" s="95" t="s">
        <v>64</v>
      </c>
      <c r="AR190" s="100">
        <v>46044</v>
      </c>
      <c r="AS190" s="86" t="s">
        <v>1414</v>
      </c>
      <c r="AT190" s="92" t="str">
        <f t="shared" si="11"/>
        <v>20/09/2026</v>
      </c>
      <c r="AU190" s="94" t="s">
        <v>68</v>
      </c>
      <c r="AV190" s="95" t="s">
        <v>64</v>
      </c>
      <c r="AW190" s="108" t="s">
        <v>701</v>
      </c>
      <c r="AX190" s="77" t="s">
        <v>138</v>
      </c>
      <c r="AY190" s="95" t="s">
        <v>71</v>
      </c>
      <c r="AZ190" s="117" t="s">
        <v>1516</v>
      </c>
      <c r="BA190" s="95" t="s">
        <v>64</v>
      </c>
      <c r="BB190" s="95"/>
      <c r="BC190" s="95" t="s">
        <v>71</v>
      </c>
      <c r="BD190" s="95" t="s">
        <v>73</v>
      </c>
    </row>
    <row r="191" spans="1:57" ht="165" x14ac:dyDescent="0.2">
      <c r="A191" s="95" t="s">
        <v>160</v>
      </c>
      <c r="B191" s="95">
        <v>2026</v>
      </c>
      <c r="C191" s="98" t="s">
        <v>1517</v>
      </c>
      <c r="D191" s="86" t="s">
        <v>54</v>
      </c>
      <c r="E191" s="98" t="s">
        <v>1518</v>
      </c>
      <c r="F191" s="95" t="s">
        <v>130</v>
      </c>
      <c r="G191" s="116">
        <v>46042</v>
      </c>
      <c r="H191" s="95" t="s">
        <v>1519</v>
      </c>
      <c r="I191" s="86" t="s">
        <v>132</v>
      </c>
      <c r="J191" s="86">
        <v>7211507</v>
      </c>
      <c r="K191" s="70" t="s">
        <v>64</v>
      </c>
      <c r="L191" s="70" t="s">
        <v>64</v>
      </c>
      <c r="M191" s="70" t="s">
        <v>142</v>
      </c>
      <c r="N191" s="95"/>
      <c r="O191" s="95" t="s">
        <v>1520</v>
      </c>
      <c r="P191" s="65">
        <v>58500000</v>
      </c>
      <c r="Q191" s="90">
        <v>6</v>
      </c>
      <c r="R191" s="65">
        <v>9000000</v>
      </c>
      <c r="S191" s="97">
        <v>15</v>
      </c>
      <c r="T191" s="97">
        <v>4500000</v>
      </c>
      <c r="U191" s="20" t="s">
        <v>1521</v>
      </c>
      <c r="V191" s="98" t="s">
        <v>1522</v>
      </c>
      <c r="W191" s="36" t="s">
        <v>64</v>
      </c>
      <c r="X191" s="95" t="s">
        <v>67</v>
      </c>
      <c r="Y191" s="95" t="s">
        <v>64</v>
      </c>
      <c r="Z191" s="95" t="s">
        <v>64</v>
      </c>
      <c r="AA191" s="93">
        <v>0</v>
      </c>
      <c r="AB191" s="65">
        <f t="shared" si="14"/>
        <v>58500000</v>
      </c>
      <c r="AC191" s="99" t="s">
        <v>64</v>
      </c>
      <c r="AD191" s="95" t="s">
        <v>64</v>
      </c>
      <c r="AE191" s="95" t="s">
        <v>64</v>
      </c>
      <c r="AF191" s="95" t="s">
        <v>64</v>
      </c>
      <c r="AG191" s="95" t="s">
        <v>64</v>
      </c>
      <c r="AH191" s="95" t="s">
        <v>64</v>
      </c>
      <c r="AI191" s="95" t="s">
        <v>64</v>
      </c>
      <c r="AJ191" s="95" t="s">
        <v>64</v>
      </c>
      <c r="AK191" s="95" t="s">
        <v>64</v>
      </c>
      <c r="AL191" s="95" t="s">
        <v>64</v>
      </c>
      <c r="AM191" s="95" t="s">
        <v>64</v>
      </c>
      <c r="AN191" s="95" t="s">
        <v>95</v>
      </c>
      <c r="AO191" s="100">
        <f t="shared" si="12"/>
        <v>46042</v>
      </c>
      <c r="AP191" s="95" t="s">
        <v>64</v>
      </c>
      <c r="AQ191" s="95" t="s">
        <v>64</v>
      </c>
      <c r="AR191" s="100">
        <v>46044</v>
      </c>
      <c r="AS191" s="92">
        <v>46150</v>
      </c>
      <c r="AT191" s="92">
        <f t="shared" si="11"/>
        <v>46150</v>
      </c>
      <c r="AU191" s="94" t="s">
        <v>68</v>
      </c>
      <c r="AV191" s="95" t="s">
        <v>64</v>
      </c>
      <c r="AW191" s="108" t="s">
        <v>701</v>
      </c>
      <c r="AX191" s="77" t="s">
        <v>138</v>
      </c>
      <c r="AY191" s="95" t="s">
        <v>71</v>
      </c>
      <c r="AZ191" s="117" t="s">
        <v>1523</v>
      </c>
      <c r="BA191" s="95" t="s">
        <v>64</v>
      </c>
      <c r="BB191" s="95"/>
      <c r="BC191" s="95" t="s">
        <v>71</v>
      </c>
      <c r="BD191" s="95" t="s">
        <v>73</v>
      </c>
    </row>
    <row r="192" spans="1:57" s="420" customFormat="1" ht="165" x14ac:dyDescent="0.25">
      <c r="A192" s="443" t="s">
        <v>160</v>
      </c>
      <c r="B192" s="409">
        <v>2026</v>
      </c>
      <c r="C192" s="415" t="s">
        <v>1524</v>
      </c>
      <c r="D192" s="409" t="s">
        <v>54</v>
      </c>
      <c r="E192" s="415" t="s">
        <v>1524</v>
      </c>
      <c r="F192" s="409" t="s">
        <v>130</v>
      </c>
      <c r="G192" s="411">
        <v>46043</v>
      </c>
      <c r="H192" s="476" t="s">
        <v>1525</v>
      </c>
      <c r="I192" s="409" t="s">
        <v>132</v>
      </c>
      <c r="J192" s="409">
        <v>80095749</v>
      </c>
      <c r="K192" s="439" t="s">
        <v>64</v>
      </c>
      <c r="L192" s="439" t="s">
        <v>64</v>
      </c>
      <c r="M192" s="439" t="s">
        <v>142</v>
      </c>
      <c r="N192" s="409"/>
      <c r="O192" s="409" t="s">
        <v>1526</v>
      </c>
      <c r="P192" s="412">
        <v>36000000</v>
      </c>
      <c r="Q192" s="413">
        <v>4</v>
      </c>
      <c r="R192" s="412">
        <v>9000000</v>
      </c>
      <c r="S192" s="414" t="s">
        <v>64</v>
      </c>
      <c r="T192" s="452" t="s">
        <v>64</v>
      </c>
      <c r="U192" s="459" t="s">
        <v>1527</v>
      </c>
      <c r="V192" s="477" t="s">
        <v>1528</v>
      </c>
      <c r="W192" s="445" t="s">
        <v>64</v>
      </c>
      <c r="X192" s="409" t="s">
        <v>67</v>
      </c>
      <c r="Y192" s="409">
        <v>1</v>
      </c>
      <c r="Z192" s="409" t="s">
        <v>108</v>
      </c>
      <c r="AA192" s="423">
        <v>18000000</v>
      </c>
      <c r="AB192" s="412">
        <f t="shared" si="14"/>
        <v>54000000</v>
      </c>
      <c r="AC192" s="416" t="s">
        <v>1529</v>
      </c>
      <c r="AD192" s="409">
        <v>1</v>
      </c>
      <c r="AE192" s="409" t="s">
        <v>108</v>
      </c>
      <c r="AF192" s="409">
        <v>60</v>
      </c>
      <c r="AG192" s="409" t="s">
        <v>64</v>
      </c>
      <c r="AH192" s="409" t="s">
        <v>64</v>
      </c>
      <c r="AI192" s="409" t="s">
        <v>64</v>
      </c>
      <c r="AJ192" s="409" t="s">
        <v>64</v>
      </c>
      <c r="AK192" s="409">
        <v>1</v>
      </c>
      <c r="AL192" s="409" t="s">
        <v>108</v>
      </c>
      <c r="AM192" s="409" t="s">
        <v>1530</v>
      </c>
      <c r="AN192" s="409" t="s">
        <v>95</v>
      </c>
      <c r="AO192" s="411">
        <f t="shared" si="12"/>
        <v>46043</v>
      </c>
      <c r="AP192" s="409" t="s">
        <v>64</v>
      </c>
      <c r="AQ192" s="409" t="s">
        <v>64</v>
      </c>
      <c r="AR192" s="411">
        <v>46044</v>
      </c>
      <c r="AS192" s="409" t="s">
        <v>1531</v>
      </c>
      <c r="AT192" s="411" t="e">
        <f t="shared" si="11"/>
        <v>#VALUE!</v>
      </c>
      <c r="AU192" s="417" t="s">
        <v>68</v>
      </c>
      <c r="AV192" s="409" t="s">
        <v>64</v>
      </c>
      <c r="AW192" s="409" t="s">
        <v>73</v>
      </c>
      <c r="AX192" s="427" t="s">
        <v>1532</v>
      </c>
      <c r="AY192" s="409" t="s">
        <v>71</v>
      </c>
      <c r="AZ192" s="446" t="s">
        <v>1533</v>
      </c>
      <c r="BA192" s="409" t="s">
        <v>64</v>
      </c>
      <c r="BB192" s="409"/>
      <c r="BC192" s="409" t="s">
        <v>71</v>
      </c>
      <c r="BD192" s="409" t="s">
        <v>73</v>
      </c>
      <c r="BE192" s="419"/>
    </row>
    <row r="193" spans="1:57" ht="105" x14ac:dyDescent="0.2">
      <c r="A193" s="95" t="s">
        <v>160</v>
      </c>
      <c r="B193" s="95">
        <v>2026</v>
      </c>
      <c r="C193" s="98" t="s">
        <v>1534</v>
      </c>
      <c r="D193" s="86" t="s">
        <v>54</v>
      </c>
      <c r="E193" s="98" t="s">
        <v>1534</v>
      </c>
      <c r="F193" s="95" t="s">
        <v>130</v>
      </c>
      <c r="G193" s="100">
        <v>46044</v>
      </c>
      <c r="H193" s="95" t="s">
        <v>1535</v>
      </c>
      <c r="I193" s="86" t="s">
        <v>132</v>
      </c>
      <c r="J193" s="86">
        <v>1000454671</v>
      </c>
      <c r="K193" s="70" t="s">
        <v>64</v>
      </c>
      <c r="L193" s="70" t="s">
        <v>64</v>
      </c>
      <c r="M193" s="70" t="s">
        <v>142</v>
      </c>
      <c r="N193" s="95"/>
      <c r="O193" s="95" t="s">
        <v>1313</v>
      </c>
      <c r="P193" s="65">
        <v>39000000</v>
      </c>
      <c r="Q193" s="90">
        <v>6</v>
      </c>
      <c r="R193" s="245">
        <v>6500000</v>
      </c>
      <c r="S193" s="97" t="s">
        <v>64</v>
      </c>
      <c r="T193" s="230" t="s">
        <v>64</v>
      </c>
      <c r="U193" s="216" t="s">
        <v>1068</v>
      </c>
      <c r="V193" s="258" t="s">
        <v>1536</v>
      </c>
      <c r="W193" s="36" t="s">
        <v>64</v>
      </c>
      <c r="X193" s="95" t="s">
        <v>237</v>
      </c>
      <c r="Y193" s="95" t="s">
        <v>64</v>
      </c>
      <c r="Z193" s="95" t="s">
        <v>64</v>
      </c>
      <c r="AA193" s="93">
        <v>0</v>
      </c>
      <c r="AB193" s="65">
        <f t="shared" si="14"/>
        <v>39000000</v>
      </c>
      <c r="AC193" s="99" t="s">
        <v>64</v>
      </c>
      <c r="AD193" s="95" t="s">
        <v>64</v>
      </c>
      <c r="AE193" s="95" t="s">
        <v>64</v>
      </c>
      <c r="AF193" s="95" t="s">
        <v>64</v>
      </c>
      <c r="AG193" s="95" t="s">
        <v>64</v>
      </c>
      <c r="AH193" s="95" t="s">
        <v>64</v>
      </c>
      <c r="AI193" s="95" t="s">
        <v>64</v>
      </c>
      <c r="AJ193" s="95" t="s">
        <v>64</v>
      </c>
      <c r="AK193" s="95" t="s">
        <v>64</v>
      </c>
      <c r="AL193" s="95" t="s">
        <v>64</v>
      </c>
      <c r="AM193" s="95" t="s">
        <v>64</v>
      </c>
      <c r="AN193" s="95" t="s">
        <v>95</v>
      </c>
      <c r="AO193" s="100">
        <f t="shared" si="12"/>
        <v>46044</v>
      </c>
      <c r="AP193" s="95" t="s">
        <v>64</v>
      </c>
      <c r="AQ193" s="95" t="s">
        <v>64</v>
      </c>
      <c r="AR193" s="71">
        <v>46045</v>
      </c>
      <c r="AS193" s="86" t="s">
        <v>1123</v>
      </c>
      <c r="AT193" s="92" t="str">
        <f t="shared" si="11"/>
        <v>22/07/2026</v>
      </c>
      <c r="AU193" s="94" t="s">
        <v>68</v>
      </c>
      <c r="AV193" s="95" t="s">
        <v>64</v>
      </c>
      <c r="AW193" s="108" t="s">
        <v>701</v>
      </c>
      <c r="AX193" s="77" t="s">
        <v>138</v>
      </c>
      <c r="AY193" s="95" t="s">
        <v>71</v>
      </c>
      <c r="AZ193" s="117" t="s">
        <v>1537</v>
      </c>
      <c r="BA193" s="95" t="s">
        <v>64</v>
      </c>
      <c r="BB193" s="95"/>
      <c r="BC193" s="95" t="s">
        <v>71</v>
      </c>
      <c r="BD193" s="95" t="s">
        <v>128</v>
      </c>
    </row>
    <row r="194" spans="1:57" ht="165" x14ac:dyDescent="0.2">
      <c r="A194" s="95" t="s">
        <v>1538</v>
      </c>
      <c r="B194" s="95">
        <v>2026</v>
      </c>
      <c r="C194" s="98" t="s">
        <v>1539</v>
      </c>
      <c r="D194" s="86" t="s">
        <v>54</v>
      </c>
      <c r="E194" s="98" t="s">
        <v>1539</v>
      </c>
      <c r="F194" s="95" t="s">
        <v>130</v>
      </c>
      <c r="G194" s="100">
        <v>46044</v>
      </c>
      <c r="H194" s="95" t="s">
        <v>1540</v>
      </c>
      <c r="I194" s="86" t="s">
        <v>132</v>
      </c>
      <c r="J194" s="86">
        <v>1015442218</v>
      </c>
      <c r="K194" s="70" t="s">
        <v>64</v>
      </c>
      <c r="L194" s="70" t="s">
        <v>64</v>
      </c>
      <c r="M194" s="70" t="s">
        <v>142</v>
      </c>
      <c r="N194" s="95"/>
      <c r="O194" s="95" t="s">
        <v>1541</v>
      </c>
      <c r="P194" s="65">
        <v>55200000</v>
      </c>
      <c r="Q194" s="90">
        <v>8</v>
      </c>
      <c r="R194" s="245">
        <v>5100000</v>
      </c>
      <c r="S194" s="97" t="s">
        <v>64</v>
      </c>
      <c r="T194" s="230" t="s">
        <v>64</v>
      </c>
      <c r="U194" s="216" t="s">
        <v>1257</v>
      </c>
      <c r="V194" s="258" t="s">
        <v>1542</v>
      </c>
      <c r="W194" s="36" t="s">
        <v>1543</v>
      </c>
      <c r="X194" s="95" t="s">
        <v>237</v>
      </c>
      <c r="Y194" s="95" t="s">
        <v>64</v>
      </c>
      <c r="Z194" s="95" t="s">
        <v>64</v>
      </c>
      <c r="AA194" s="93">
        <v>0</v>
      </c>
      <c r="AB194" s="65">
        <f t="shared" si="14"/>
        <v>55200000</v>
      </c>
      <c r="AC194" s="99" t="s">
        <v>64</v>
      </c>
      <c r="AD194" s="95" t="s">
        <v>64</v>
      </c>
      <c r="AE194" s="95" t="s">
        <v>64</v>
      </c>
      <c r="AF194" s="95" t="s">
        <v>64</v>
      </c>
      <c r="AG194" s="95" t="s">
        <v>64</v>
      </c>
      <c r="AH194" s="95" t="s">
        <v>64</v>
      </c>
      <c r="AI194" s="95" t="s">
        <v>64</v>
      </c>
      <c r="AJ194" s="95" t="s">
        <v>64</v>
      </c>
      <c r="AK194" s="95" t="s">
        <v>64</v>
      </c>
      <c r="AL194" s="95" t="s">
        <v>64</v>
      </c>
      <c r="AM194" s="95" t="s">
        <v>64</v>
      </c>
      <c r="AN194" s="95" t="s">
        <v>95</v>
      </c>
      <c r="AO194" s="100">
        <f t="shared" si="12"/>
        <v>46044</v>
      </c>
      <c r="AP194" s="95" t="s">
        <v>64</v>
      </c>
      <c r="AQ194" s="95" t="s">
        <v>64</v>
      </c>
      <c r="AR194" s="71">
        <v>46045</v>
      </c>
      <c r="AS194" s="86" t="s">
        <v>1544</v>
      </c>
      <c r="AT194" s="92" t="str">
        <f t="shared" si="11"/>
        <v>22/09/2026</v>
      </c>
      <c r="AU194" s="94" t="s">
        <v>68</v>
      </c>
      <c r="AV194" s="95" t="s">
        <v>64</v>
      </c>
      <c r="AW194" s="108" t="s">
        <v>701</v>
      </c>
      <c r="AX194" s="77" t="s">
        <v>138</v>
      </c>
      <c r="AY194" s="95" t="s">
        <v>71</v>
      </c>
      <c r="AZ194" s="117" t="s">
        <v>1545</v>
      </c>
      <c r="BA194" s="95" t="s">
        <v>64</v>
      </c>
      <c r="BB194" s="95"/>
      <c r="BC194" s="95" t="s">
        <v>71</v>
      </c>
      <c r="BD194" s="95" t="s">
        <v>128</v>
      </c>
    </row>
    <row r="195" spans="1:57" ht="165" x14ac:dyDescent="0.25">
      <c r="A195" s="95" t="s">
        <v>268</v>
      </c>
      <c r="B195" s="95">
        <v>2026</v>
      </c>
      <c r="C195" s="98" t="s">
        <v>1546</v>
      </c>
      <c r="D195" s="86" t="s">
        <v>54</v>
      </c>
      <c r="E195" s="98" t="s">
        <v>1546</v>
      </c>
      <c r="F195" s="95" t="s">
        <v>130</v>
      </c>
      <c r="G195" s="100">
        <v>46045</v>
      </c>
      <c r="H195" s="95" t="s">
        <v>1547</v>
      </c>
      <c r="I195" s="86" t="s">
        <v>132</v>
      </c>
      <c r="J195" s="86">
        <v>1070921678</v>
      </c>
      <c r="K195" s="70" t="s">
        <v>64</v>
      </c>
      <c r="L195" s="70" t="s">
        <v>64</v>
      </c>
      <c r="M195" s="70" t="s">
        <v>142</v>
      </c>
      <c r="N195" s="95"/>
      <c r="O195" s="95" t="s">
        <v>1548</v>
      </c>
      <c r="P195" s="65">
        <v>43200000</v>
      </c>
      <c r="Q195" s="90">
        <v>8</v>
      </c>
      <c r="R195" s="245">
        <v>5400000</v>
      </c>
      <c r="S195" s="97" t="s">
        <v>64</v>
      </c>
      <c r="T195" s="230" t="s">
        <v>64</v>
      </c>
      <c r="U195" s="478" t="s">
        <v>1395</v>
      </c>
      <c r="V195" s="259" t="s">
        <v>1549</v>
      </c>
      <c r="W195" s="36" t="s">
        <v>1550</v>
      </c>
      <c r="X195" s="95" t="s">
        <v>237</v>
      </c>
      <c r="Y195" s="95" t="s">
        <v>64</v>
      </c>
      <c r="Z195" s="95" t="s">
        <v>64</v>
      </c>
      <c r="AA195" s="93">
        <v>0</v>
      </c>
      <c r="AB195" s="65">
        <f t="shared" si="14"/>
        <v>43200000</v>
      </c>
      <c r="AC195" s="99" t="s">
        <v>64</v>
      </c>
      <c r="AD195" s="95" t="s">
        <v>64</v>
      </c>
      <c r="AE195" s="95" t="s">
        <v>64</v>
      </c>
      <c r="AF195" s="95" t="s">
        <v>64</v>
      </c>
      <c r="AG195" s="95" t="s">
        <v>64</v>
      </c>
      <c r="AH195" s="95" t="s">
        <v>64</v>
      </c>
      <c r="AI195" s="95" t="s">
        <v>64</v>
      </c>
      <c r="AJ195" s="95" t="s">
        <v>64</v>
      </c>
      <c r="AK195" s="95" t="s">
        <v>64</v>
      </c>
      <c r="AL195" s="95" t="s">
        <v>64</v>
      </c>
      <c r="AM195" s="95" t="s">
        <v>64</v>
      </c>
      <c r="AN195" s="95" t="s">
        <v>95</v>
      </c>
      <c r="AO195" s="100">
        <f t="shared" si="12"/>
        <v>46045</v>
      </c>
      <c r="AP195" s="95" t="s">
        <v>64</v>
      </c>
      <c r="AQ195" s="95" t="s">
        <v>64</v>
      </c>
      <c r="AR195" s="71">
        <v>46045</v>
      </c>
      <c r="AS195" s="86" t="s">
        <v>1544</v>
      </c>
      <c r="AT195" s="92" t="str">
        <f t="shared" ref="AT195:AT258" si="15">IF(AND(Y195=1,AD195=1),AS195+AF195,AS195)</f>
        <v>22/09/2026</v>
      </c>
      <c r="AU195" s="94" t="s">
        <v>68</v>
      </c>
      <c r="AV195" s="95" t="s">
        <v>64</v>
      </c>
      <c r="AW195" s="95" t="s">
        <v>497</v>
      </c>
      <c r="AX195" s="77" t="s">
        <v>138</v>
      </c>
      <c r="AY195" s="95" t="s">
        <v>71</v>
      </c>
      <c r="AZ195" s="117" t="s">
        <v>1551</v>
      </c>
      <c r="BA195" s="95" t="s">
        <v>64</v>
      </c>
      <c r="BB195" s="95"/>
      <c r="BC195" s="95" t="s">
        <v>71</v>
      </c>
      <c r="BD195" s="95" t="s">
        <v>128</v>
      </c>
    </row>
    <row r="196" spans="1:57" s="420" customFormat="1" ht="165" x14ac:dyDescent="0.2">
      <c r="A196" s="409" t="s">
        <v>359</v>
      </c>
      <c r="B196" s="409">
        <v>2026</v>
      </c>
      <c r="C196" s="415" t="s">
        <v>1552</v>
      </c>
      <c r="D196" s="409" t="s">
        <v>54</v>
      </c>
      <c r="E196" s="415" t="s">
        <v>1552</v>
      </c>
      <c r="F196" s="409" t="s">
        <v>130</v>
      </c>
      <c r="G196" s="411">
        <v>46044</v>
      </c>
      <c r="H196" s="409" t="s">
        <v>1553</v>
      </c>
      <c r="I196" s="409" t="s">
        <v>132</v>
      </c>
      <c r="J196" s="409">
        <v>11228249</v>
      </c>
      <c r="K196" s="70" t="s">
        <v>64</v>
      </c>
      <c r="L196" s="70" t="s">
        <v>64</v>
      </c>
      <c r="M196" s="70" t="s">
        <v>142</v>
      </c>
      <c r="N196" s="95"/>
      <c r="O196" s="409" t="s">
        <v>874</v>
      </c>
      <c r="P196" s="412">
        <v>39000000</v>
      </c>
      <c r="Q196" s="413">
        <v>6</v>
      </c>
      <c r="R196" s="516">
        <v>6500000</v>
      </c>
      <c r="S196" s="414" t="s">
        <v>64</v>
      </c>
      <c r="T196" s="452" t="s">
        <v>64</v>
      </c>
      <c r="U196" s="459" t="s">
        <v>1025</v>
      </c>
      <c r="V196" s="436" t="s">
        <v>1554</v>
      </c>
      <c r="W196" s="445" t="s">
        <v>1555</v>
      </c>
      <c r="X196" s="409" t="s">
        <v>237</v>
      </c>
      <c r="Y196" s="409">
        <v>1</v>
      </c>
      <c r="Z196" s="409" t="s">
        <v>919</v>
      </c>
      <c r="AA196" s="423">
        <v>8233333</v>
      </c>
      <c r="AB196" s="412">
        <f t="shared" si="14"/>
        <v>47233333</v>
      </c>
      <c r="AC196" s="416" t="s">
        <v>64</v>
      </c>
      <c r="AD196" s="409">
        <v>1</v>
      </c>
      <c r="AE196" s="409" t="s">
        <v>919</v>
      </c>
      <c r="AF196" s="409">
        <v>38</v>
      </c>
      <c r="AG196" s="409" t="s">
        <v>64</v>
      </c>
      <c r="AH196" s="409" t="s">
        <v>64</v>
      </c>
      <c r="AI196" s="409" t="s">
        <v>64</v>
      </c>
      <c r="AJ196" s="409" t="s">
        <v>64</v>
      </c>
      <c r="AK196" s="409">
        <v>1</v>
      </c>
      <c r="AL196" s="409" t="s">
        <v>919</v>
      </c>
      <c r="AM196" s="409" t="s">
        <v>1072</v>
      </c>
      <c r="AN196" s="409" t="s">
        <v>95</v>
      </c>
      <c r="AO196" s="411">
        <f t="shared" si="12"/>
        <v>46044</v>
      </c>
      <c r="AP196" s="409" t="s">
        <v>64</v>
      </c>
      <c r="AQ196" s="409" t="s">
        <v>64</v>
      </c>
      <c r="AR196" s="440">
        <v>46045</v>
      </c>
      <c r="AS196" s="409" t="s">
        <v>1123</v>
      </c>
      <c r="AT196" s="411" t="e">
        <f t="shared" si="15"/>
        <v>#VALUE!</v>
      </c>
      <c r="AU196" s="417" t="s">
        <v>68</v>
      </c>
      <c r="AV196" s="409" t="s">
        <v>64</v>
      </c>
      <c r="AW196" s="108" t="s">
        <v>701</v>
      </c>
      <c r="AX196" s="427" t="s">
        <v>138</v>
      </c>
      <c r="AY196" s="409" t="s">
        <v>71</v>
      </c>
      <c r="AZ196" s="446" t="s">
        <v>1556</v>
      </c>
      <c r="BA196" s="409" t="s">
        <v>64</v>
      </c>
      <c r="BB196" s="409"/>
      <c r="BC196" s="409" t="s">
        <v>71</v>
      </c>
      <c r="BD196" s="409" t="s">
        <v>128</v>
      </c>
      <c r="BE196" s="419"/>
    </row>
    <row r="197" spans="1:57" ht="165" x14ac:dyDescent="0.25">
      <c r="A197" s="95" t="s">
        <v>181</v>
      </c>
      <c r="B197" s="95">
        <v>2026</v>
      </c>
      <c r="C197" s="98" t="s">
        <v>1557</v>
      </c>
      <c r="D197" s="86" t="s">
        <v>54</v>
      </c>
      <c r="E197" s="98" t="s">
        <v>1557</v>
      </c>
      <c r="F197" s="95" t="s">
        <v>130</v>
      </c>
      <c r="G197" s="100">
        <v>46043</v>
      </c>
      <c r="H197" s="95" t="s">
        <v>1558</v>
      </c>
      <c r="I197" s="86" t="s">
        <v>132</v>
      </c>
      <c r="J197" s="86">
        <v>80422484</v>
      </c>
      <c r="K197" s="70" t="s">
        <v>64</v>
      </c>
      <c r="L197" s="70" t="s">
        <v>64</v>
      </c>
      <c r="M197" s="70" t="s">
        <v>142</v>
      </c>
      <c r="N197" s="95"/>
      <c r="O197" s="95" t="s">
        <v>1559</v>
      </c>
      <c r="P197" s="65">
        <v>148750000</v>
      </c>
      <c r="Q197" s="90">
        <v>10</v>
      </c>
      <c r="R197" s="245">
        <v>14875000</v>
      </c>
      <c r="S197" s="97" t="s">
        <v>64</v>
      </c>
      <c r="T197" s="97" t="s">
        <v>64</v>
      </c>
      <c r="U197" s="177" t="s">
        <v>1560</v>
      </c>
      <c r="V197" s="195" t="s">
        <v>1561</v>
      </c>
      <c r="W197" s="36" t="s">
        <v>64</v>
      </c>
      <c r="X197" s="95" t="s">
        <v>67</v>
      </c>
      <c r="Y197" s="95" t="s">
        <v>64</v>
      </c>
      <c r="Z197" s="95" t="s">
        <v>64</v>
      </c>
      <c r="AA197" s="93">
        <v>0</v>
      </c>
      <c r="AB197" s="65">
        <f t="shared" si="14"/>
        <v>148750000</v>
      </c>
      <c r="AC197" s="99" t="s">
        <v>64</v>
      </c>
      <c r="AD197" s="95" t="s">
        <v>64</v>
      </c>
      <c r="AE197" s="95" t="s">
        <v>64</v>
      </c>
      <c r="AF197" s="95" t="s">
        <v>64</v>
      </c>
      <c r="AG197" s="95" t="s">
        <v>64</v>
      </c>
      <c r="AH197" s="95" t="s">
        <v>64</v>
      </c>
      <c r="AI197" s="95" t="s">
        <v>64</v>
      </c>
      <c r="AJ197" s="95" t="s">
        <v>64</v>
      </c>
      <c r="AK197" s="95" t="s">
        <v>64</v>
      </c>
      <c r="AL197" s="95" t="s">
        <v>64</v>
      </c>
      <c r="AM197" s="95" t="s">
        <v>64</v>
      </c>
      <c r="AN197" s="95" t="s">
        <v>95</v>
      </c>
      <c r="AO197" s="100">
        <f t="shared" si="12"/>
        <v>46043</v>
      </c>
      <c r="AP197" s="95" t="s">
        <v>64</v>
      </c>
      <c r="AQ197" s="95" t="s">
        <v>64</v>
      </c>
      <c r="AR197" s="71">
        <v>46045</v>
      </c>
      <c r="AS197" s="86" t="s">
        <v>1562</v>
      </c>
      <c r="AT197" s="92" t="str">
        <f t="shared" si="15"/>
        <v>22/11/2026</v>
      </c>
      <c r="AU197" s="94" t="s">
        <v>68</v>
      </c>
      <c r="AV197" s="95" t="s">
        <v>64</v>
      </c>
      <c r="AW197" s="95" t="s">
        <v>147</v>
      </c>
      <c r="AX197" s="95" t="s">
        <v>148</v>
      </c>
      <c r="AY197" s="95" t="s">
        <v>71</v>
      </c>
      <c r="AZ197" s="117" t="s">
        <v>1563</v>
      </c>
      <c r="BA197" s="95" t="s">
        <v>64</v>
      </c>
      <c r="BB197" s="95"/>
      <c r="BC197" s="95" t="s">
        <v>71</v>
      </c>
      <c r="BD197" s="95" t="s">
        <v>73</v>
      </c>
    </row>
    <row r="198" spans="1:57" ht="165" x14ac:dyDescent="0.2">
      <c r="A198" s="95" t="s">
        <v>150</v>
      </c>
      <c r="B198" s="95">
        <v>2026</v>
      </c>
      <c r="C198" s="98" t="s">
        <v>1564</v>
      </c>
      <c r="D198" s="86" t="s">
        <v>54</v>
      </c>
      <c r="E198" s="98" t="s">
        <v>1564</v>
      </c>
      <c r="F198" s="95" t="s">
        <v>130</v>
      </c>
      <c r="G198" s="100">
        <v>46075</v>
      </c>
      <c r="H198" s="95" t="s">
        <v>1565</v>
      </c>
      <c r="I198" s="86" t="s">
        <v>132</v>
      </c>
      <c r="J198" s="86">
        <v>7161907</v>
      </c>
      <c r="K198" s="70" t="s">
        <v>64</v>
      </c>
      <c r="L198" s="70" t="s">
        <v>64</v>
      </c>
      <c r="M198" s="70" t="s">
        <v>142</v>
      </c>
      <c r="N198" s="95"/>
      <c r="O198" s="95" t="s">
        <v>1566</v>
      </c>
      <c r="P198" s="247">
        <v>54860000</v>
      </c>
      <c r="Q198" s="90">
        <v>6</v>
      </c>
      <c r="R198" s="245" t="s">
        <v>1567</v>
      </c>
      <c r="S198" s="96">
        <v>15</v>
      </c>
      <c r="T198" s="20" t="s">
        <v>1568</v>
      </c>
      <c r="U198" s="95" t="s">
        <v>1569</v>
      </c>
      <c r="V198" s="98" t="s">
        <v>1570</v>
      </c>
      <c r="W198" s="36" t="s">
        <v>64</v>
      </c>
      <c r="X198" s="95" t="s">
        <v>67</v>
      </c>
      <c r="Y198" s="95" t="s">
        <v>64</v>
      </c>
      <c r="Z198" s="95" t="s">
        <v>64</v>
      </c>
      <c r="AA198" s="93">
        <v>0</v>
      </c>
      <c r="AB198" s="65">
        <f t="shared" si="14"/>
        <v>54860000</v>
      </c>
      <c r="AC198" s="99" t="s">
        <v>64</v>
      </c>
      <c r="AD198" s="95" t="s">
        <v>64</v>
      </c>
      <c r="AE198" s="95" t="s">
        <v>64</v>
      </c>
      <c r="AF198" s="95" t="s">
        <v>64</v>
      </c>
      <c r="AG198" s="95" t="s">
        <v>64</v>
      </c>
      <c r="AH198" s="95" t="s">
        <v>64</v>
      </c>
      <c r="AI198" s="95" t="s">
        <v>64</v>
      </c>
      <c r="AJ198" s="95" t="s">
        <v>64</v>
      </c>
      <c r="AK198" s="95" t="s">
        <v>64</v>
      </c>
      <c r="AL198" s="95" t="s">
        <v>64</v>
      </c>
      <c r="AM198" s="95" t="s">
        <v>64</v>
      </c>
      <c r="AN198" s="95" t="s">
        <v>95</v>
      </c>
      <c r="AO198" s="100">
        <f t="shared" si="12"/>
        <v>46075</v>
      </c>
      <c r="AP198" s="95" t="s">
        <v>64</v>
      </c>
      <c r="AQ198" s="95" t="s">
        <v>64</v>
      </c>
      <c r="AR198" s="71">
        <v>46045</v>
      </c>
      <c r="AS198" s="92">
        <v>46181</v>
      </c>
      <c r="AT198" s="92">
        <f t="shared" si="15"/>
        <v>46181</v>
      </c>
      <c r="AU198" s="94" t="s">
        <v>68</v>
      </c>
      <c r="AV198" s="95" t="s">
        <v>64</v>
      </c>
      <c r="AW198" s="108" t="s">
        <v>701</v>
      </c>
      <c r="AX198" s="77" t="s">
        <v>138</v>
      </c>
      <c r="AY198" s="95" t="s">
        <v>71</v>
      </c>
      <c r="AZ198" s="117" t="s">
        <v>1571</v>
      </c>
      <c r="BA198" s="95" t="s">
        <v>64</v>
      </c>
      <c r="BB198" s="95"/>
      <c r="BC198" s="95" t="s">
        <v>71</v>
      </c>
      <c r="BD198" s="95" t="s">
        <v>73</v>
      </c>
    </row>
    <row r="199" spans="1:57" ht="165" x14ac:dyDescent="0.2">
      <c r="A199" s="95" t="s">
        <v>160</v>
      </c>
      <c r="B199" s="95">
        <v>2026</v>
      </c>
      <c r="C199" s="98" t="s">
        <v>1572</v>
      </c>
      <c r="D199" s="86" t="s">
        <v>54</v>
      </c>
      <c r="E199" s="98" t="s">
        <v>1572</v>
      </c>
      <c r="F199" s="95" t="s">
        <v>130</v>
      </c>
      <c r="G199" s="100">
        <v>46075</v>
      </c>
      <c r="H199" s="95" t="s">
        <v>1573</v>
      </c>
      <c r="I199" s="86" t="s">
        <v>132</v>
      </c>
      <c r="J199" s="86">
        <v>80804407</v>
      </c>
      <c r="K199" s="70" t="s">
        <v>64</v>
      </c>
      <c r="L199" s="70" t="s">
        <v>64</v>
      </c>
      <c r="M199" s="70" t="s">
        <v>142</v>
      </c>
      <c r="N199" s="95"/>
      <c r="O199" s="170" t="s">
        <v>839</v>
      </c>
      <c r="P199" s="245">
        <v>39000000</v>
      </c>
      <c r="Q199" s="246">
        <v>6</v>
      </c>
      <c r="R199" s="245">
        <v>6500000</v>
      </c>
      <c r="S199" s="97" t="s">
        <v>64</v>
      </c>
      <c r="T199" s="97" t="s">
        <v>64</v>
      </c>
      <c r="U199" s="95" t="s">
        <v>1025</v>
      </c>
      <c r="V199" s="98" t="s">
        <v>1574</v>
      </c>
      <c r="W199" s="36" t="s">
        <v>1575</v>
      </c>
      <c r="X199" s="95" t="s">
        <v>237</v>
      </c>
      <c r="Y199" s="95" t="s">
        <v>64</v>
      </c>
      <c r="Z199" s="95" t="s">
        <v>64</v>
      </c>
      <c r="AA199" s="93">
        <v>0</v>
      </c>
      <c r="AB199" s="65">
        <f t="shared" si="14"/>
        <v>39000000</v>
      </c>
      <c r="AC199" s="99" t="s">
        <v>64</v>
      </c>
      <c r="AD199" s="95" t="s">
        <v>64</v>
      </c>
      <c r="AE199" s="95" t="s">
        <v>64</v>
      </c>
      <c r="AF199" s="95" t="s">
        <v>64</v>
      </c>
      <c r="AG199" s="95" t="s">
        <v>64</v>
      </c>
      <c r="AH199" s="95" t="s">
        <v>64</v>
      </c>
      <c r="AI199" s="95" t="s">
        <v>64</v>
      </c>
      <c r="AJ199" s="95" t="s">
        <v>64</v>
      </c>
      <c r="AK199" s="95" t="s">
        <v>64</v>
      </c>
      <c r="AL199" s="95" t="s">
        <v>64</v>
      </c>
      <c r="AM199" s="95" t="s">
        <v>64</v>
      </c>
      <c r="AN199" s="95" t="s">
        <v>95</v>
      </c>
      <c r="AO199" s="100">
        <f t="shared" ref="AO199:AO262" si="16">G199</f>
        <v>46075</v>
      </c>
      <c r="AP199" s="95" t="s">
        <v>64</v>
      </c>
      <c r="AQ199" s="95" t="s">
        <v>64</v>
      </c>
      <c r="AR199" s="71">
        <v>46045</v>
      </c>
      <c r="AS199" s="86" t="s">
        <v>1123</v>
      </c>
      <c r="AT199" s="92" t="str">
        <f t="shared" si="15"/>
        <v>22/07/2026</v>
      </c>
      <c r="AU199" s="94" t="s">
        <v>68</v>
      </c>
      <c r="AV199" s="95" t="s">
        <v>64</v>
      </c>
      <c r="AW199" s="108" t="s">
        <v>701</v>
      </c>
      <c r="AX199" s="77" t="s">
        <v>138</v>
      </c>
      <c r="AY199" s="95" t="s">
        <v>71</v>
      </c>
      <c r="AZ199" s="117" t="s">
        <v>1576</v>
      </c>
      <c r="BA199" s="95" t="s">
        <v>64</v>
      </c>
      <c r="BB199" s="95"/>
      <c r="BC199" s="95" t="s">
        <v>71</v>
      </c>
      <c r="BD199" s="95" t="s">
        <v>128</v>
      </c>
    </row>
    <row r="200" spans="1:57" s="420" customFormat="1" ht="105" x14ac:dyDescent="0.25">
      <c r="A200" s="409" t="s">
        <v>150</v>
      </c>
      <c r="B200" s="409">
        <v>2026</v>
      </c>
      <c r="C200" s="415" t="s">
        <v>1577</v>
      </c>
      <c r="D200" s="409" t="s">
        <v>54</v>
      </c>
      <c r="E200" s="415" t="s">
        <v>1577</v>
      </c>
      <c r="F200" s="409" t="s">
        <v>130</v>
      </c>
      <c r="G200" s="411">
        <v>46044</v>
      </c>
      <c r="H200" s="409" t="s">
        <v>1578</v>
      </c>
      <c r="I200" s="409" t="s">
        <v>132</v>
      </c>
      <c r="J200" s="409">
        <v>1074189253</v>
      </c>
      <c r="K200" s="439" t="s">
        <v>64</v>
      </c>
      <c r="L200" s="439" t="s">
        <v>64</v>
      </c>
      <c r="M200" s="439" t="s">
        <v>142</v>
      </c>
      <c r="N200" s="409"/>
      <c r="O200" s="409" t="s">
        <v>1579</v>
      </c>
      <c r="P200" s="461">
        <v>24000000</v>
      </c>
      <c r="Q200" s="413">
        <v>4</v>
      </c>
      <c r="R200" s="461">
        <v>6000000</v>
      </c>
      <c r="S200" s="414" t="s">
        <v>64</v>
      </c>
      <c r="T200" s="414" t="s">
        <v>64</v>
      </c>
      <c r="U200" s="409" t="s">
        <v>1580</v>
      </c>
      <c r="V200" s="415" t="s">
        <v>1581</v>
      </c>
      <c r="W200" s="445" t="s">
        <v>64</v>
      </c>
      <c r="X200" s="409" t="s">
        <v>67</v>
      </c>
      <c r="Y200" s="409">
        <v>1</v>
      </c>
      <c r="Z200" s="409" t="s">
        <v>108</v>
      </c>
      <c r="AA200" s="423">
        <v>12000000</v>
      </c>
      <c r="AB200" s="412">
        <f t="shared" si="14"/>
        <v>36000000</v>
      </c>
      <c r="AC200" s="416" t="s">
        <v>1582</v>
      </c>
      <c r="AD200" s="409">
        <v>1</v>
      </c>
      <c r="AE200" s="409" t="s">
        <v>108</v>
      </c>
      <c r="AF200" s="409">
        <v>60</v>
      </c>
      <c r="AG200" s="409" t="s">
        <v>64</v>
      </c>
      <c r="AH200" s="409" t="s">
        <v>64</v>
      </c>
      <c r="AI200" s="409" t="s">
        <v>64</v>
      </c>
      <c r="AJ200" s="409" t="s">
        <v>64</v>
      </c>
      <c r="AK200" s="409">
        <v>1</v>
      </c>
      <c r="AL200" s="409" t="s">
        <v>108</v>
      </c>
      <c r="AM200" s="409" t="s">
        <v>110</v>
      </c>
      <c r="AN200" s="409" t="s">
        <v>95</v>
      </c>
      <c r="AO200" s="411">
        <f t="shared" si="16"/>
        <v>46044</v>
      </c>
      <c r="AP200" s="409" t="s">
        <v>64</v>
      </c>
      <c r="AQ200" s="409" t="s">
        <v>64</v>
      </c>
      <c r="AR200" s="411">
        <v>46104</v>
      </c>
      <c r="AS200" s="409" t="s">
        <v>1583</v>
      </c>
      <c r="AT200" s="411" t="e">
        <f t="shared" si="15"/>
        <v>#VALUE!</v>
      </c>
      <c r="AU200" s="417" t="s">
        <v>68</v>
      </c>
      <c r="AV200" s="409" t="s">
        <v>64</v>
      </c>
      <c r="AW200" s="409" t="s">
        <v>73</v>
      </c>
      <c r="AX200" s="409" t="s">
        <v>314</v>
      </c>
      <c r="AY200" s="409" t="s">
        <v>71</v>
      </c>
      <c r="AZ200" s="446" t="s">
        <v>1584</v>
      </c>
      <c r="BA200" s="409" t="s">
        <v>64</v>
      </c>
      <c r="BB200" s="409"/>
      <c r="BC200" s="409" t="s">
        <v>71</v>
      </c>
      <c r="BD200" s="409" t="s">
        <v>73</v>
      </c>
      <c r="BE200" s="419"/>
    </row>
    <row r="201" spans="1:57" ht="165" x14ac:dyDescent="0.2">
      <c r="A201" s="95" t="s">
        <v>160</v>
      </c>
      <c r="B201" s="95">
        <v>2026</v>
      </c>
      <c r="C201" s="98" t="s">
        <v>1585</v>
      </c>
      <c r="D201" s="86" t="s">
        <v>54</v>
      </c>
      <c r="E201" s="98" t="s">
        <v>1585</v>
      </c>
      <c r="F201" s="95" t="s">
        <v>130</v>
      </c>
      <c r="G201" s="100">
        <v>46044</v>
      </c>
      <c r="H201" s="95" t="s">
        <v>1586</v>
      </c>
      <c r="I201" s="86" t="s">
        <v>132</v>
      </c>
      <c r="J201" s="86">
        <v>39571725</v>
      </c>
      <c r="K201" s="70" t="s">
        <v>64</v>
      </c>
      <c r="L201" s="70" t="s">
        <v>64</v>
      </c>
      <c r="M201" s="70" t="s">
        <v>142</v>
      </c>
      <c r="N201" s="95"/>
      <c r="O201" s="95" t="s">
        <v>1587</v>
      </c>
      <c r="P201" s="65">
        <v>51000000</v>
      </c>
      <c r="Q201" s="90">
        <v>10</v>
      </c>
      <c r="R201" s="65">
        <v>5100000</v>
      </c>
      <c r="S201" s="97" t="s">
        <v>64</v>
      </c>
      <c r="T201" s="97" t="s">
        <v>64</v>
      </c>
      <c r="U201" s="95" t="s">
        <v>1588</v>
      </c>
      <c r="V201" s="98" t="s">
        <v>1589</v>
      </c>
      <c r="W201" s="36" t="s">
        <v>64</v>
      </c>
      <c r="X201" s="95" t="s">
        <v>67</v>
      </c>
      <c r="Y201" s="95" t="s">
        <v>64</v>
      </c>
      <c r="Z201" s="95" t="s">
        <v>64</v>
      </c>
      <c r="AA201" s="93">
        <v>0</v>
      </c>
      <c r="AB201" s="65">
        <f t="shared" si="14"/>
        <v>51000000</v>
      </c>
      <c r="AC201" s="99" t="s">
        <v>64</v>
      </c>
      <c r="AD201" s="95" t="s">
        <v>64</v>
      </c>
      <c r="AE201" s="95" t="s">
        <v>64</v>
      </c>
      <c r="AF201" s="95" t="s">
        <v>64</v>
      </c>
      <c r="AG201" s="95" t="s">
        <v>64</v>
      </c>
      <c r="AH201" s="95" t="s">
        <v>64</v>
      </c>
      <c r="AI201" s="95" t="s">
        <v>64</v>
      </c>
      <c r="AJ201" s="95" t="s">
        <v>64</v>
      </c>
      <c r="AK201" s="95" t="s">
        <v>64</v>
      </c>
      <c r="AL201" s="95" t="s">
        <v>64</v>
      </c>
      <c r="AM201" s="95" t="s">
        <v>64</v>
      </c>
      <c r="AN201" s="95" t="s">
        <v>95</v>
      </c>
      <c r="AO201" s="100">
        <f t="shared" si="16"/>
        <v>46044</v>
      </c>
      <c r="AP201" s="95" t="s">
        <v>64</v>
      </c>
      <c r="AQ201" s="95" t="s">
        <v>64</v>
      </c>
      <c r="AR201" s="405">
        <v>46046</v>
      </c>
      <c r="AS201" s="86" t="s">
        <v>1590</v>
      </c>
      <c r="AT201" s="92" t="str">
        <f t="shared" si="15"/>
        <v>23/11/2026</v>
      </c>
      <c r="AU201" s="94" t="s">
        <v>68</v>
      </c>
      <c r="AV201" s="95" t="s">
        <v>64</v>
      </c>
      <c r="AW201" s="108" t="s">
        <v>701</v>
      </c>
      <c r="AX201" s="190" t="s">
        <v>138</v>
      </c>
      <c r="AY201" s="95" t="s">
        <v>71</v>
      </c>
      <c r="AZ201" s="191" t="s">
        <v>1591</v>
      </c>
      <c r="BA201" s="95" t="s">
        <v>64</v>
      </c>
      <c r="BB201" s="95"/>
      <c r="BC201" s="95" t="s">
        <v>71</v>
      </c>
      <c r="BD201" s="95" t="s">
        <v>73</v>
      </c>
    </row>
    <row r="202" spans="1:57" ht="165" x14ac:dyDescent="0.2">
      <c r="A202" s="95" t="s">
        <v>268</v>
      </c>
      <c r="B202" s="95">
        <v>2026</v>
      </c>
      <c r="C202" s="98" t="s">
        <v>1592</v>
      </c>
      <c r="D202" s="86" t="s">
        <v>54</v>
      </c>
      <c r="E202" s="98" t="s">
        <v>1592</v>
      </c>
      <c r="F202" s="95" t="s">
        <v>130</v>
      </c>
      <c r="G202" s="100">
        <v>46044</v>
      </c>
      <c r="H202" s="95" t="s">
        <v>1593</v>
      </c>
      <c r="I202" s="86" t="s">
        <v>132</v>
      </c>
      <c r="J202" s="86">
        <v>1072429135</v>
      </c>
      <c r="K202" s="70" t="s">
        <v>64</v>
      </c>
      <c r="L202" s="70" t="s">
        <v>64</v>
      </c>
      <c r="M202" s="70" t="s">
        <v>142</v>
      </c>
      <c r="N202" s="95"/>
      <c r="O202" s="95" t="s">
        <v>863</v>
      </c>
      <c r="P202" s="65">
        <v>60000000</v>
      </c>
      <c r="Q202" s="90">
        <v>10</v>
      </c>
      <c r="R202" s="65">
        <v>6000000</v>
      </c>
      <c r="S202" s="97" t="s">
        <v>64</v>
      </c>
      <c r="T202" s="97" t="s">
        <v>64</v>
      </c>
      <c r="U202" s="95" t="s">
        <v>1025</v>
      </c>
      <c r="V202" s="98" t="s">
        <v>1594</v>
      </c>
      <c r="W202" s="36" t="s">
        <v>1595</v>
      </c>
      <c r="X202" s="95" t="s">
        <v>237</v>
      </c>
      <c r="Y202" s="95" t="s">
        <v>64</v>
      </c>
      <c r="Z202" s="95" t="s">
        <v>64</v>
      </c>
      <c r="AA202" s="93">
        <v>0</v>
      </c>
      <c r="AB202" s="65">
        <f t="shared" si="14"/>
        <v>60000000</v>
      </c>
      <c r="AC202" s="99" t="s">
        <v>64</v>
      </c>
      <c r="AD202" s="95" t="s">
        <v>64</v>
      </c>
      <c r="AE202" s="95" t="s">
        <v>64</v>
      </c>
      <c r="AF202" s="95" t="s">
        <v>64</v>
      </c>
      <c r="AG202" s="95" t="s">
        <v>64</v>
      </c>
      <c r="AH202" s="95" t="s">
        <v>64</v>
      </c>
      <c r="AI202" s="95" t="s">
        <v>64</v>
      </c>
      <c r="AJ202" s="95" t="s">
        <v>64</v>
      </c>
      <c r="AK202" s="95" t="s">
        <v>64</v>
      </c>
      <c r="AL202" s="95" t="s">
        <v>64</v>
      </c>
      <c r="AM202" s="95" t="s">
        <v>64</v>
      </c>
      <c r="AN202" s="95" t="s">
        <v>95</v>
      </c>
      <c r="AO202" s="100">
        <f t="shared" si="16"/>
        <v>46044</v>
      </c>
      <c r="AP202" s="95" t="s">
        <v>64</v>
      </c>
      <c r="AQ202" s="95" t="s">
        <v>64</v>
      </c>
      <c r="AR202" s="71">
        <v>46045</v>
      </c>
      <c r="AS202" s="86" t="s">
        <v>1562</v>
      </c>
      <c r="AT202" s="92" t="str">
        <f t="shared" si="15"/>
        <v>22/11/2026</v>
      </c>
      <c r="AU202" s="94" t="s">
        <v>68</v>
      </c>
      <c r="AV202" s="95" t="s">
        <v>64</v>
      </c>
      <c r="AW202" s="108" t="s">
        <v>701</v>
      </c>
      <c r="AX202" s="190" t="s">
        <v>138</v>
      </c>
      <c r="AY202" s="95" t="s">
        <v>71</v>
      </c>
      <c r="AZ202" s="117" t="s">
        <v>1596</v>
      </c>
      <c r="BA202" s="95" t="s">
        <v>64</v>
      </c>
      <c r="BB202" s="95"/>
      <c r="BC202" s="95" t="s">
        <v>71</v>
      </c>
      <c r="BD202" s="95" t="s">
        <v>128</v>
      </c>
    </row>
    <row r="203" spans="1:57" ht="165" x14ac:dyDescent="0.2">
      <c r="A203" s="95" t="s">
        <v>160</v>
      </c>
      <c r="B203" s="95">
        <v>2026</v>
      </c>
      <c r="C203" s="98" t="s">
        <v>1597</v>
      </c>
      <c r="D203" s="86" t="s">
        <v>54</v>
      </c>
      <c r="E203" s="98" t="s">
        <v>1597</v>
      </c>
      <c r="F203" s="95" t="s">
        <v>130</v>
      </c>
      <c r="G203" s="100">
        <v>46044</v>
      </c>
      <c r="H203" s="70" t="s">
        <v>1598</v>
      </c>
      <c r="I203" s="86" t="s">
        <v>132</v>
      </c>
      <c r="J203" s="86">
        <v>1073152553</v>
      </c>
      <c r="K203" s="70" t="s">
        <v>64</v>
      </c>
      <c r="L203" s="70" t="s">
        <v>64</v>
      </c>
      <c r="M203" s="70" t="s">
        <v>142</v>
      </c>
      <c r="N203" s="95"/>
      <c r="O203" s="95" t="s">
        <v>1599</v>
      </c>
      <c r="P203" s="65">
        <v>41400000</v>
      </c>
      <c r="Q203" s="90">
        <v>7</v>
      </c>
      <c r="R203" s="65">
        <v>5700000</v>
      </c>
      <c r="S203" s="97" t="s">
        <v>64</v>
      </c>
      <c r="T203" s="97" t="s">
        <v>64</v>
      </c>
      <c r="U203" s="95" t="s">
        <v>1600</v>
      </c>
      <c r="V203" s="98" t="s">
        <v>1601</v>
      </c>
      <c r="W203" s="36" t="s">
        <v>1602</v>
      </c>
      <c r="X203" s="95" t="s">
        <v>237</v>
      </c>
      <c r="Y203" s="95" t="s">
        <v>64</v>
      </c>
      <c r="Z203" s="95" t="s">
        <v>64</v>
      </c>
      <c r="AA203" s="93">
        <v>0</v>
      </c>
      <c r="AB203" s="65">
        <f t="shared" si="14"/>
        <v>41400000</v>
      </c>
      <c r="AC203" s="99" t="s">
        <v>64</v>
      </c>
      <c r="AD203" s="95" t="s">
        <v>64</v>
      </c>
      <c r="AE203" s="95" t="s">
        <v>64</v>
      </c>
      <c r="AF203" s="95" t="s">
        <v>64</v>
      </c>
      <c r="AG203" s="95" t="s">
        <v>64</v>
      </c>
      <c r="AH203" s="95" t="s">
        <v>64</v>
      </c>
      <c r="AI203" s="95" t="s">
        <v>64</v>
      </c>
      <c r="AJ203" s="95" t="s">
        <v>64</v>
      </c>
      <c r="AK203" s="95" t="s">
        <v>64</v>
      </c>
      <c r="AL203" s="95" t="s">
        <v>64</v>
      </c>
      <c r="AM203" s="95" t="s">
        <v>64</v>
      </c>
      <c r="AN203" s="95" t="s">
        <v>95</v>
      </c>
      <c r="AO203" s="100">
        <f t="shared" si="16"/>
        <v>46044</v>
      </c>
      <c r="AP203" s="95" t="s">
        <v>64</v>
      </c>
      <c r="AQ203" s="95" t="s">
        <v>64</v>
      </c>
      <c r="AR203" s="71">
        <v>46045</v>
      </c>
      <c r="AS203" s="86" t="s">
        <v>1603</v>
      </c>
      <c r="AT203" s="92" t="str">
        <f t="shared" si="15"/>
        <v>22/08/2026</v>
      </c>
      <c r="AU203" s="94" t="s">
        <v>68</v>
      </c>
      <c r="AV203" s="95" t="s">
        <v>64</v>
      </c>
      <c r="AW203" s="108" t="s">
        <v>701</v>
      </c>
      <c r="AX203" s="190" t="s">
        <v>138</v>
      </c>
      <c r="AY203" s="95" t="s">
        <v>71</v>
      </c>
      <c r="AZ203" s="117" t="s">
        <v>1604</v>
      </c>
      <c r="BA203" s="95" t="s">
        <v>64</v>
      </c>
      <c r="BB203" s="95"/>
      <c r="BC203" s="95" t="s">
        <v>71</v>
      </c>
      <c r="BD203" s="95" t="s">
        <v>128</v>
      </c>
    </row>
    <row r="204" spans="1:57" ht="165" x14ac:dyDescent="0.2">
      <c r="A204" s="95" t="s">
        <v>1605</v>
      </c>
      <c r="B204" s="95">
        <v>2026</v>
      </c>
      <c r="C204" s="98" t="s">
        <v>1606</v>
      </c>
      <c r="D204" s="86" t="s">
        <v>54</v>
      </c>
      <c r="E204" s="98" t="s">
        <v>1606</v>
      </c>
      <c r="F204" s="95" t="s">
        <v>130</v>
      </c>
      <c r="G204" s="238">
        <v>46044</v>
      </c>
      <c r="H204" s="178" t="s">
        <v>1607</v>
      </c>
      <c r="I204" s="86" t="s">
        <v>132</v>
      </c>
      <c r="J204" s="86">
        <v>1110519113</v>
      </c>
      <c r="K204" s="70" t="s">
        <v>64</v>
      </c>
      <c r="L204" s="70" t="s">
        <v>64</v>
      </c>
      <c r="M204" s="70" t="s">
        <v>142</v>
      </c>
      <c r="N204" s="95"/>
      <c r="O204" s="95" t="s">
        <v>1608</v>
      </c>
      <c r="P204" s="65">
        <v>39000000</v>
      </c>
      <c r="Q204" s="90">
        <v>6</v>
      </c>
      <c r="R204" s="65">
        <v>6500000</v>
      </c>
      <c r="S204" s="97" t="s">
        <v>64</v>
      </c>
      <c r="T204" s="97" t="s">
        <v>64</v>
      </c>
      <c r="U204" s="95" t="s">
        <v>1025</v>
      </c>
      <c r="V204" s="98" t="s">
        <v>1609</v>
      </c>
      <c r="W204" s="36" t="s">
        <v>1610</v>
      </c>
      <c r="X204" s="95" t="s">
        <v>237</v>
      </c>
      <c r="Y204" s="95" t="s">
        <v>64</v>
      </c>
      <c r="Z204" s="95" t="s">
        <v>64</v>
      </c>
      <c r="AA204" s="93">
        <v>0</v>
      </c>
      <c r="AB204" s="65">
        <f t="shared" si="14"/>
        <v>39000000</v>
      </c>
      <c r="AC204" s="99" t="s">
        <v>64</v>
      </c>
      <c r="AD204" s="95" t="s">
        <v>64</v>
      </c>
      <c r="AE204" s="95" t="s">
        <v>64</v>
      </c>
      <c r="AF204" s="95" t="s">
        <v>64</v>
      </c>
      <c r="AG204" s="95" t="s">
        <v>64</v>
      </c>
      <c r="AH204" s="95" t="s">
        <v>64</v>
      </c>
      <c r="AI204" s="95" t="s">
        <v>64</v>
      </c>
      <c r="AJ204" s="95" t="s">
        <v>64</v>
      </c>
      <c r="AK204" s="95" t="s">
        <v>64</v>
      </c>
      <c r="AL204" s="95" t="s">
        <v>64</v>
      </c>
      <c r="AM204" s="95" t="s">
        <v>64</v>
      </c>
      <c r="AN204" s="95" t="s">
        <v>95</v>
      </c>
      <c r="AO204" s="100">
        <f t="shared" si="16"/>
        <v>46044</v>
      </c>
      <c r="AP204" s="95" t="s">
        <v>64</v>
      </c>
      <c r="AQ204" s="95" t="s">
        <v>64</v>
      </c>
      <c r="AR204" s="71">
        <v>46045</v>
      </c>
      <c r="AS204" s="86" t="s">
        <v>1123</v>
      </c>
      <c r="AT204" s="92" t="str">
        <f t="shared" si="15"/>
        <v>22/07/2026</v>
      </c>
      <c r="AU204" s="94" t="s">
        <v>68</v>
      </c>
      <c r="AV204" s="95" t="s">
        <v>64</v>
      </c>
      <c r="AW204" s="108" t="s">
        <v>701</v>
      </c>
      <c r="AX204" s="190" t="s">
        <v>138</v>
      </c>
      <c r="AY204" s="95" t="s">
        <v>71</v>
      </c>
      <c r="AZ204" s="117" t="s">
        <v>1611</v>
      </c>
      <c r="BA204" s="95" t="s">
        <v>64</v>
      </c>
      <c r="BB204" s="95"/>
      <c r="BC204" s="95" t="s">
        <v>71</v>
      </c>
      <c r="BD204" s="95" t="s">
        <v>128</v>
      </c>
    </row>
    <row r="205" spans="1:57" ht="165" x14ac:dyDescent="0.2">
      <c r="A205" s="95" t="s">
        <v>197</v>
      </c>
      <c r="B205" s="95">
        <v>2026</v>
      </c>
      <c r="C205" s="98" t="s">
        <v>1612</v>
      </c>
      <c r="D205" s="86" t="s">
        <v>54</v>
      </c>
      <c r="E205" s="95" t="s">
        <v>1612</v>
      </c>
      <c r="F205" s="95" t="s">
        <v>130</v>
      </c>
      <c r="G205" s="100">
        <v>46044</v>
      </c>
      <c r="H205" s="177" t="s">
        <v>1613</v>
      </c>
      <c r="I205" s="86" t="s">
        <v>132</v>
      </c>
      <c r="J205" s="86">
        <v>1001328599</v>
      </c>
      <c r="K205" s="70" t="s">
        <v>64</v>
      </c>
      <c r="L205" s="70" t="s">
        <v>64</v>
      </c>
      <c r="M205" s="70" t="s">
        <v>142</v>
      </c>
      <c r="N205" s="95"/>
      <c r="O205" s="95" t="s">
        <v>1614</v>
      </c>
      <c r="P205" s="65">
        <v>38000000</v>
      </c>
      <c r="Q205" s="90">
        <v>10</v>
      </c>
      <c r="R205" s="65">
        <v>3800000</v>
      </c>
      <c r="S205" s="97" t="s">
        <v>64</v>
      </c>
      <c r="T205" s="97" t="s">
        <v>64</v>
      </c>
      <c r="U205" s="217" t="s">
        <v>1025</v>
      </c>
      <c r="V205" s="98" t="s">
        <v>1615</v>
      </c>
      <c r="W205" s="36" t="s">
        <v>1616</v>
      </c>
      <c r="X205" s="95" t="s">
        <v>237</v>
      </c>
      <c r="Y205" s="95" t="s">
        <v>64</v>
      </c>
      <c r="Z205" s="95" t="s">
        <v>64</v>
      </c>
      <c r="AA205" s="93">
        <v>0</v>
      </c>
      <c r="AB205" s="65">
        <f t="shared" si="14"/>
        <v>38000000</v>
      </c>
      <c r="AC205" s="99" t="s">
        <v>64</v>
      </c>
      <c r="AD205" s="95" t="s">
        <v>64</v>
      </c>
      <c r="AE205" s="95" t="s">
        <v>64</v>
      </c>
      <c r="AF205" s="95" t="s">
        <v>64</v>
      </c>
      <c r="AG205" s="95" t="s">
        <v>64</v>
      </c>
      <c r="AH205" s="95" t="s">
        <v>64</v>
      </c>
      <c r="AI205" s="95" t="s">
        <v>64</v>
      </c>
      <c r="AJ205" s="95" t="s">
        <v>64</v>
      </c>
      <c r="AK205" s="95" t="s">
        <v>64</v>
      </c>
      <c r="AL205" s="95" t="s">
        <v>64</v>
      </c>
      <c r="AM205" s="95" t="s">
        <v>64</v>
      </c>
      <c r="AN205" s="95" t="s">
        <v>95</v>
      </c>
      <c r="AO205" s="100">
        <f t="shared" si="16"/>
        <v>46044</v>
      </c>
      <c r="AP205" s="95" t="s">
        <v>64</v>
      </c>
      <c r="AQ205" s="95" t="s">
        <v>64</v>
      </c>
      <c r="AR205" s="71">
        <v>46045</v>
      </c>
      <c r="AS205" s="86" t="s">
        <v>1562</v>
      </c>
      <c r="AT205" s="92" t="str">
        <f t="shared" si="15"/>
        <v>22/11/2026</v>
      </c>
      <c r="AU205" s="94" t="s">
        <v>68</v>
      </c>
      <c r="AV205" s="95" t="s">
        <v>64</v>
      </c>
      <c r="AW205" s="108" t="s">
        <v>701</v>
      </c>
      <c r="AX205" s="190" t="s">
        <v>138</v>
      </c>
      <c r="AY205" s="95" t="s">
        <v>71</v>
      </c>
      <c r="AZ205" s="117" t="s">
        <v>1617</v>
      </c>
      <c r="BA205" s="95" t="s">
        <v>64</v>
      </c>
      <c r="BB205" s="95"/>
      <c r="BC205" s="95" t="s">
        <v>71</v>
      </c>
      <c r="BD205" s="95" t="s">
        <v>128</v>
      </c>
    </row>
    <row r="206" spans="1:57" ht="57" x14ac:dyDescent="0.25">
      <c r="A206" s="95" t="s">
        <v>359</v>
      </c>
      <c r="B206" s="95">
        <v>2026</v>
      </c>
      <c r="C206" s="98" t="s">
        <v>1618</v>
      </c>
      <c r="D206" s="86" t="s">
        <v>54</v>
      </c>
      <c r="E206" s="95" t="s">
        <v>1618</v>
      </c>
      <c r="F206" s="95" t="s">
        <v>130</v>
      </c>
      <c r="G206" s="100">
        <v>46044</v>
      </c>
      <c r="H206" s="95" t="s">
        <v>1619</v>
      </c>
      <c r="I206" s="86" t="s">
        <v>132</v>
      </c>
      <c r="J206" s="86">
        <v>1026252793</v>
      </c>
      <c r="K206" s="70" t="s">
        <v>64</v>
      </c>
      <c r="L206" s="70" t="s">
        <v>64</v>
      </c>
      <c r="M206" s="70" t="s">
        <v>142</v>
      </c>
      <c r="N206" s="95"/>
      <c r="O206" s="95" t="s">
        <v>1620</v>
      </c>
      <c r="P206" s="65">
        <v>44512000</v>
      </c>
      <c r="Q206" s="90">
        <v>8</v>
      </c>
      <c r="R206" s="65">
        <v>5564000</v>
      </c>
      <c r="S206" s="97" t="s">
        <v>64</v>
      </c>
      <c r="T206" s="97" t="s">
        <v>64</v>
      </c>
      <c r="U206" s="217" t="s">
        <v>1395</v>
      </c>
      <c r="V206" s="98" t="s">
        <v>1621</v>
      </c>
      <c r="W206" s="36" t="s">
        <v>1622</v>
      </c>
      <c r="X206" s="95" t="s">
        <v>237</v>
      </c>
      <c r="Y206" s="95" t="s">
        <v>64</v>
      </c>
      <c r="Z206" s="95" t="s">
        <v>64</v>
      </c>
      <c r="AA206" s="93">
        <v>0</v>
      </c>
      <c r="AB206" s="65">
        <f t="shared" si="14"/>
        <v>44512000</v>
      </c>
      <c r="AC206" s="99" t="s">
        <v>64</v>
      </c>
      <c r="AD206" s="95" t="s">
        <v>64</v>
      </c>
      <c r="AE206" s="95" t="s">
        <v>64</v>
      </c>
      <c r="AF206" s="95" t="s">
        <v>64</v>
      </c>
      <c r="AG206" s="95" t="s">
        <v>64</v>
      </c>
      <c r="AH206" s="95" t="s">
        <v>64</v>
      </c>
      <c r="AI206" s="95" t="s">
        <v>64</v>
      </c>
      <c r="AJ206" s="95" t="s">
        <v>64</v>
      </c>
      <c r="AK206" s="95" t="s">
        <v>64</v>
      </c>
      <c r="AL206" s="95" t="s">
        <v>64</v>
      </c>
      <c r="AM206" s="95" t="s">
        <v>64</v>
      </c>
      <c r="AN206" s="95" t="s">
        <v>95</v>
      </c>
      <c r="AO206" s="100">
        <f t="shared" si="16"/>
        <v>46044</v>
      </c>
      <c r="AP206" s="95" t="s">
        <v>64</v>
      </c>
      <c r="AQ206" s="95" t="s">
        <v>64</v>
      </c>
      <c r="AR206" s="71">
        <v>46045</v>
      </c>
      <c r="AS206" s="86" t="s">
        <v>1544</v>
      </c>
      <c r="AT206" s="92" t="str">
        <f t="shared" si="15"/>
        <v>22/09/2026</v>
      </c>
      <c r="AU206" s="94" t="s">
        <v>68</v>
      </c>
      <c r="AV206" s="95" t="s">
        <v>64</v>
      </c>
      <c r="AW206" s="82" t="s">
        <v>69</v>
      </c>
      <c r="AX206" s="95" t="s">
        <v>70</v>
      </c>
      <c r="AY206" s="95" t="s">
        <v>71</v>
      </c>
      <c r="AZ206" s="95"/>
      <c r="BA206" s="95" t="s">
        <v>64</v>
      </c>
      <c r="BB206" s="95"/>
      <c r="BC206" s="95" t="s">
        <v>71</v>
      </c>
      <c r="BD206" s="95" t="s">
        <v>128</v>
      </c>
    </row>
    <row r="207" spans="1:57" ht="165" x14ac:dyDescent="0.2">
      <c r="A207" s="95" t="s">
        <v>316</v>
      </c>
      <c r="B207" s="95">
        <v>2026</v>
      </c>
      <c r="C207" s="98" t="s">
        <v>1623</v>
      </c>
      <c r="D207" s="86" t="s">
        <v>54</v>
      </c>
      <c r="E207" s="95" t="s">
        <v>1623</v>
      </c>
      <c r="F207" s="95" t="s">
        <v>130</v>
      </c>
      <c r="G207" s="100">
        <v>46044</v>
      </c>
      <c r="H207" s="95" t="s">
        <v>1624</v>
      </c>
      <c r="I207" s="86" t="s">
        <v>132</v>
      </c>
      <c r="J207" s="86">
        <v>39781277</v>
      </c>
      <c r="K207" s="95"/>
      <c r="L207" s="95"/>
      <c r="M207" s="95"/>
      <c r="N207" s="95"/>
      <c r="O207" s="95" t="s">
        <v>1625</v>
      </c>
      <c r="P207" s="65">
        <v>60000000</v>
      </c>
      <c r="Q207" s="90">
        <v>6</v>
      </c>
      <c r="R207" s="65">
        <v>10000000</v>
      </c>
      <c r="S207" s="97" t="s">
        <v>64</v>
      </c>
      <c r="T207" s="97" t="s">
        <v>64</v>
      </c>
      <c r="U207" s="95" t="s">
        <v>1626</v>
      </c>
      <c r="V207" s="98" t="s">
        <v>1627</v>
      </c>
      <c r="W207" s="36" t="s">
        <v>64</v>
      </c>
      <c r="X207" s="95" t="s">
        <v>67</v>
      </c>
      <c r="Y207" s="95" t="s">
        <v>64</v>
      </c>
      <c r="Z207" s="95" t="s">
        <v>64</v>
      </c>
      <c r="AA207" s="93">
        <v>0</v>
      </c>
      <c r="AB207" s="65">
        <f t="shared" si="14"/>
        <v>60000000</v>
      </c>
      <c r="AC207" s="99" t="s">
        <v>64</v>
      </c>
      <c r="AD207" s="95" t="s">
        <v>64</v>
      </c>
      <c r="AE207" s="95" t="s">
        <v>64</v>
      </c>
      <c r="AF207" s="95" t="s">
        <v>64</v>
      </c>
      <c r="AG207" s="95" t="s">
        <v>64</v>
      </c>
      <c r="AH207" s="95" t="s">
        <v>64</v>
      </c>
      <c r="AI207" s="95" t="s">
        <v>64</v>
      </c>
      <c r="AJ207" s="95" t="s">
        <v>64</v>
      </c>
      <c r="AK207" s="95" t="s">
        <v>64</v>
      </c>
      <c r="AL207" s="95" t="s">
        <v>64</v>
      </c>
      <c r="AM207" s="95" t="s">
        <v>64</v>
      </c>
      <c r="AN207" s="95" t="s">
        <v>95</v>
      </c>
      <c r="AO207" s="100">
        <f t="shared" si="16"/>
        <v>46044</v>
      </c>
      <c r="AP207" s="95" t="s">
        <v>64</v>
      </c>
      <c r="AQ207" s="95" t="s">
        <v>64</v>
      </c>
      <c r="AR207" s="405">
        <v>46046</v>
      </c>
      <c r="AS207" s="86" t="s">
        <v>1628</v>
      </c>
      <c r="AT207" s="92" t="str">
        <f t="shared" si="15"/>
        <v>23/07/2026</v>
      </c>
      <c r="AU207" s="94" t="s">
        <v>68</v>
      </c>
      <c r="AV207" s="95" t="s">
        <v>64</v>
      </c>
      <c r="AW207" s="108" t="s">
        <v>701</v>
      </c>
      <c r="AX207" s="77" t="s">
        <v>138</v>
      </c>
      <c r="AY207" s="95" t="s">
        <v>71</v>
      </c>
      <c r="AZ207" s="117" t="s">
        <v>1629</v>
      </c>
      <c r="BA207" s="95" t="s">
        <v>64</v>
      </c>
      <c r="BB207" s="95"/>
      <c r="BC207" s="95" t="s">
        <v>71</v>
      </c>
      <c r="BD207" s="95" t="s">
        <v>73</v>
      </c>
    </row>
    <row r="208" spans="1:57" ht="165" x14ac:dyDescent="0.2">
      <c r="A208" s="95" t="s">
        <v>1630</v>
      </c>
      <c r="B208" s="95">
        <v>2026</v>
      </c>
      <c r="C208" s="98" t="s">
        <v>1631</v>
      </c>
      <c r="D208" s="86" t="s">
        <v>54</v>
      </c>
      <c r="E208" s="98" t="s">
        <v>1631</v>
      </c>
      <c r="F208" s="95" t="s">
        <v>130</v>
      </c>
      <c r="G208" s="100">
        <v>46044</v>
      </c>
      <c r="H208" s="95" t="s">
        <v>1632</v>
      </c>
      <c r="I208" s="86" t="s">
        <v>132</v>
      </c>
      <c r="J208" s="86">
        <v>1020771433</v>
      </c>
      <c r="K208" s="95"/>
      <c r="L208" s="95"/>
      <c r="M208" s="95"/>
      <c r="N208" s="95"/>
      <c r="O208" s="95" t="s">
        <v>1633</v>
      </c>
      <c r="P208" s="65">
        <v>56442500</v>
      </c>
      <c r="Q208" s="90">
        <v>10</v>
      </c>
      <c r="R208" s="65">
        <v>5644250</v>
      </c>
      <c r="S208" s="97" t="s">
        <v>64</v>
      </c>
      <c r="T208" s="97" t="s">
        <v>64</v>
      </c>
      <c r="U208" s="95" t="s">
        <v>1634</v>
      </c>
      <c r="V208" s="98" t="s">
        <v>1635</v>
      </c>
      <c r="W208" s="36" t="s">
        <v>64</v>
      </c>
      <c r="X208" s="95" t="s">
        <v>67</v>
      </c>
      <c r="Y208" s="95" t="s">
        <v>64</v>
      </c>
      <c r="Z208" s="95" t="s">
        <v>64</v>
      </c>
      <c r="AA208" s="93">
        <v>0</v>
      </c>
      <c r="AB208" s="65">
        <f t="shared" si="14"/>
        <v>56442500</v>
      </c>
      <c r="AC208" s="99" t="s">
        <v>64</v>
      </c>
      <c r="AD208" s="95" t="s">
        <v>64</v>
      </c>
      <c r="AE208" s="95" t="s">
        <v>64</v>
      </c>
      <c r="AF208" s="95" t="s">
        <v>64</v>
      </c>
      <c r="AG208" s="95" t="s">
        <v>64</v>
      </c>
      <c r="AH208" s="95" t="s">
        <v>64</v>
      </c>
      <c r="AI208" s="95" t="s">
        <v>64</v>
      </c>
      <c r="AJ208" s="95" t="s">
        <v>64</v>
      </c>
      <c r="AK208" s="95" t="s">
        <v>64</v>
      </c>
      <c r="AL208" s="95" t="s">
        <v>64</v>
      </c>
      <c r="AM208" s="95" t="s">
        <v>64</v>
      </c>
      <c r="AN208" s="95" t="s">
        <v>95</v>
      </c>
      <c r="AO208" s="100">
        <f t="shared" si="16"/>
        <v>46044</v>
      </c>
      <c r="AP208" s="95" t="s">
        <v>64</v>
      </c>
      <c r="AQ208" s="95" t="s">
        <v>64</v>
      </c>
      <c r="AR208" s="71">
        <v>46045</v>
      </c>
      <c r="AS208" s="86" t="s">
        <v>1562</v>
      </c>
      <c r="AT208" s="92" t="str">
        <f t="shared" si="15"/>
        <v>22/11/2026</v>
      </c>
      <c r="AU208" s="94" t="s">
        <v>68</v>
      </c>
      <c r="AV208" s="95" t="s">
        <v>64</v>
      </c>
      <c r="AW208" s="108" t="s">
        <v>701</v>
      </c>
      <c r="AX208" s="190" t="s">
        <v>138</v>
      </c>
      <c r="AY208" s="95" t="s">
        <v>71</v>
      </c>
      <c r="AZ208" s="191" t="s">
        <v>1636</v>
      </c>
      <c r="BA208" s="95" t="s">
        <v>64</v>
      </c>
      <c r="BB208" s="95"/>
      <c r="BC208" s="95" t="s">
        <v>71</v>
      </c>
      <c r="BD208" s="95" t="s">
        <v>73</v>
      </c>
    </row>
    <row r="209" spans="1:57" ht="165" x14ac:dyDescent="0.2">
      <c r="A209" s="95" t="s">
        <v>150</v>
      </c>
      <c r="B209" s="95">
        <v>2026</v>
      </c>
      <c r="C209" s="98" t="s">
        <v>1637</v>
      </c>
      <c r="D209" s="86" t="s">
        <v>54</v>
      </c>
      <c r="E209" s="98" t="s">
        <v>1637</v>
      </c>
      <c r="F209" s="95" t="s">
        <v>130</v>
      </c>
      <c r="G209" s="100">
        <v>46045</v>
      </c>
      <c r="H209" s="95" t="s">
        <v>1638</v>
      </c>
      <c r="I209" s="86" t="s">
        <v>132</v>
      </c>
      <c r="J209" s="86">
        <v>12194109</v>
      </c>
      <c r="K209" s="95"/>
      <c r="L209" s="95"/>
      <c r="M209" s="95"/>
      <c r="N209" s="95"/>
      <c r="O209" s="95" t="s">
        <v>1639</v>
      </c>
      <c r="P209" s="65">
        <v>61645500</v>
      </c>
      <c r="Q209" s="90">
        <v>9</v>
      </c>
      <c r="R209" s="65">
        <v>6489000</v>
      </c>
      <c r="S209" s="97">
        <v>15</v>
      </c>
      <c r="T209" s="193" t="s">
        <v>1640</v>
      </c>
      <c r="U209" s="70" t="s">
        <v>1641</v>
      </c>
      <c r="V209" s="73" t="s">
        <v>1642</v>
      </c>
      <c r="W209" s="36" t="s">
        <v>64</v>
      </c>
      <c r="X209" s="95" t="s">
        <v>67</v>
      </c>
      <c r="Y209" s="95" t="s">
        <v>64</v>
      </c>
      <c r="Z209" s="95" t="s">
        <v>64</v>
      </c>
      <c r="AA209" s="93">
        <v>0</v>
      </c>
      <c r="AB209" s="65">
        <f t="shared" si="14"/>
        <v>61645500</v>
      </c>
      <c r="AC209" s="99" t="s">
        <v>64</v>
      </c>
      <c r="AD209" s="95" t="s">
        <v>64</v>
      </c>
      <c r="AE209" s="95" t="s">
        <v>64</v>
      </c>
      <c r="AF209" s="95" t="s">
        <v>64</v>
      </c>
      <c r="AG209" s="95" t="s">
        <v>64</v>
      </c>
      <c r="AH209" s="95" t="s">
        <v>64</v>
      </c>
      <c r="AI209" s="95" t="s">
        <v>64</v>
      </c>
      <c r="AJ209" s="95" t="s">
        <v>64</v>
      </c>
      <c r="AK209" s="95" t="s">
        <v>64</v>
      </c>
      <c r="AL209" s="95" t="s">
        <v>64</v>
      </c>
      <c r="AM209" s="95" t="s">
        <v>64</v>
      </c>
      <c r="AN209" s="95" t="s">
        <v>95</v>
      </c>
      <c r="AO209" s="100">
        <f t="shared" si="16"/>
        <v>46045</v>
      </c>
      <c r="AP209" s="95" t="s">
        <v>64</v>
      </c>
      <c r="AQ209" s="95" t="s">
        <v>64</v>
      </c>
      <c r="AR209" s="405">
        <v>46046</v>
      </c>
      <c r="AS209" s="92">
        <v>46214</v>
      </c>
      <c r="AT209" s="92">
        <f t="shared" si="15"/>
        <v>46214</v>
      </c>
      <c r="AU209" s="94" t="s">
        <v>68</v>
      </c>
      <c r="AV209" s="95" t="s">
        <v>64</v>
      </c>
      <c r="AW209" s="108" t="s">
        <v>701</v>
      </c>
      <c r="AX209" s="190" t="s">
        <v>138</v>
      </c>
      <c r="AY209" s="95" t="s">
        <v>71</v>
      </c>
      <c r="AZ209" s="191" t="s">
        <v>1643</v>
      </c>
      <c r="BA209" s="95" t="s">
        <v>64</v>
      </c>
      <c r="BB209" s="95"/>
      <c r="BC209" s="95" t="s">
        <v>71</v>
      </c>
      <c r="BD209" s="95" t="s">
        <v>73</v>
      </c>
    </row>
    <row r="210" spans="1:57" ht="105" x14ac:dyDescent="0.25">
      <c r="A210" s="95" t="s">
        <v>197</v>
      </c>
      <c r="B210" s="95">
        <v>2026</v>
      </c>
      <c r="C210" s="98" t="s">
        <v>1644</v>
      </c>
      <c r="D210" s="86" t="s">
        <v>54</v>
      </c>
      <c r="E210" s="95" t="s">
        <v>1644</v>
      </c>
      <c r="F210" s="95" t="s">
        <v>130</v>
      </c>
      <c r="G210" s="100">
        <v>46045</v>
      </c>
      <c r="H210" s="95" t="s">
        <v>1645</v>
      </c>
      <c r="I210" s="86" t="s">
        <v>132</v>
      </c>
      <c r="J210" s="86">
        <v>1015433520</v>
      </c>
      <c r="K210" s="95"/>
      <c r="L210" s="95"/>
      <c r="M210" s="95"/>
      <c r="N210" s="95"/>
      <c r="O210" s="95" t="s">
        <v>1646</v>
      </c>
      <c r="P210" s="65">
        <v>38000000</v>
      </c>
      <c r="Q210" s="90">
        <v>10</v>
      </c>
      <c r="R210" s="65">
        <v>3800000</v>
      </c>
      <c r="S210" s="97" t="s">
        <v>64</v>
      </c>
      <c r="T210" s="230" t="s">
        <v>64</v>
      </c>
      <c r="U210" s="217" t="s">
        <v>1025</v>
      </c>
      <c r="V210" s="235" t="s">
        <v>1647</v>
      </c>
      <c r="W210" s="216" t="s">
        <v>1648</v>
      </c>
      <c r="X210" s="173" t="s">
        <v>237</v>
      </c>
      <c r="Y210" s="95" t="s">
        <v>64</v>
      </c>
      <c r="Z210" s="95" t="s">
        <v>64</v>
      </c>
      <c r="AA210" s="93">
        <v>0</v>
      </c>
      <c r="AB210" s="65">
        <f t="shared" si="14"/>
        <v>38000000</v>
      </c>
      <c r="AC210" s="99" t="s">
        <v>64</v>
      </c>
      <c r="AD210" s="95" t="s">
        <v>64</v>
      </c>
      <c r="AE210" s="95" t="s">
        <v>64</v>
      </c>
      <c r="AF210" s="95" t="s">
        <v>64</v>
      </c>
      <c r="AG210" s="95" t="s">
        <v>64</v>
      </c>
      <c r="AH210" s="95" t="s">
        <v>64</v>
      </c>
      <c r="AI210" s="95" t="s">
        <v>64</v>
      </c>
      <c r="AJ210" s="95" t="s">
        <v>64</v>
      </c>
      <c r="AK210" s="95" t="s">
        <v>64</v>
      </c>
      <c r="AL210" s="95" t="s">
        <v>64</v>
      </c>
      <c r="AM210" s="95" t="s">
        <v>64</v>
      </c>
      <c r="AN210" s="95" t="s">
        <v>95</v>
      </c>
      <c r="AO210" s="100">
        <f t="shared" si="16"/>
        <v>46045</v>
      </c>
      <c r="AP210" s="95" t="s">
        <v>64</v>
      </c>
      <c r="AQ210" s="95" t="s">
        <v>64</v>
      </c>
      <c r="AR210" s="405">
        <v>46046</v>
      </c>
      <c r="AS210" s="86" t="s">
        <v>1590</v>
      </c>
      <c r="AT210" s="92" t="str">
        <f t="shared" si="15"/>
        <v>23/11/2026</v>
      </c>
      <c r="AU210" s="94" t="s">
        <v>68</v>
      </c>
      <c r="AV210" s="95" t="s">
        <v>64</v>
      </c>
      <c r="AW210" s="82" t="s">
        <v>349</v>
      </c>
      <c r="AX210" s="77" t="s">
        <v>138</v>
      </c>
      <c r="AY210" s="95" t="s">
        <v>71</v>
      </c>
      <c r="AZ210" s="117" t="s">
        <v>1649</v>
      </c>
      <c r="BA210" s="95" t="s">
        <v>64</v>
      </c>
      <c r="BB210" s="95"/>
      <c r="BC210" s="95" t="s">
        <v>71</v>
      </c>
      <c r="BD210" s="95" t="s">
        <v>128</v>
      </c>
    </row>
    <row r="211" spans="1:57" ht="105" x14ac:dyDescent="0.25">
      <c r="A211" s="95" t="s">
        <v>359</v>
      </c>
      <c r="B211" s="95">
        <v>2026</v>
      </c>
      <c r="C211" s="112" t="s">
        <v>1650</v>
      </c>
      <c r="D211" s="86" t="s">
        <v>54</v>
      </c>
      <c r="E211" s="83" t="s">
        <v>1650</v>
      </c>
      <c r="F211" s="95" t="s">
        <v>130</v>
      </c>
      <c r="G211" s="394" t="s">
        <v>1651</v>
      </c>
      <c r="H211" s="95" t="s">
        <v>1652</v>
      </c>
      <c r="I211" s="86" t="s">
        <v>132</v>
      </c>
      <c r="J211" s="394" t="s">
        <v>1651</v>
      </c>
      <c r="K211" s="95"/>
      <c r="L211" s="95"/>
      <c r="M211" s="95"/>
      <c r="N211" s="95"/>
      <c r="O211" s="95" t="s">
        <v>1313</v>
      </c>
      <c r="P211" s="394" t="s">
        <v>1651</v>
      </c>
      <c r="Q211" s="90" t="s">
        <v>1653</v>
      </c>
      <c r="R211" s="394" t="s">
        <v>1651</v>
      </c>
      <c r="S211" s="394" t="s">
        <v>1651</v>
      </c>
      <c r="T211" s="394" t="s">
        <v>1651</v>
      </c>
      <c r="U211" s="394" t="s">
        <v>1651</v>
      </c>
      <c r="V211" s="394" t="s">
        <v>1651</v>
      </c>
      <c r="W211" s="216" t="s">
        <v>1653</v>
      </c>
      <c r="X211" s="394" t="s">
        <v>1651</v>
      </c>
      <c r="Y211" s="394" t="s">
        <v>1651</v>
      </c>
      <c r="Z211" s="394" t="s">
        <v>1651</v>
      </c>
      <c r="AA211" s="394" t="s">
        <v>1651</v>
      </c>
      <c r="AB211" s="394" t="s">
        <v>1651</v>
      </c>
      <c r="AC211" s="394" t="s">
        <v>1651</v>
      </c>
      <c r="AD211" s="394" t="s">
        <v>1651</v>
      </c>
      <c r="AE211" s="394" t="s">
        <v>1651</v>
      </c>
      <c r="AF211" s="394" t="s">
        <v>1651</v>
      </c>
      <c r="AG211" s="394" t="s">
        <v>1651</v>
      </c>
      <c r="AH211" s="394" t="s">
        <v>1651</v>
      </c>
      <c r="AI211" s="394" t="s">
        <v>1651</v>
      </c>
      <c r="AJ211" s="394" t="s">
        <v>1651</v>
      </c>
      <c r="AK211" s="394" t="s">
        <v>1651</v>
      </c>
      <c r="AL211" s="394" t="s">
        <v>1651</v>
      </c>
      <c r="AM211" s="394" t="s">
        <v>1651</v>
      </c>
      <c r="AN211" s="394" t="s">
        <v>1651</v>
      </c>
      <c r="AO211" s="100" t="str">
        <f t="shared" si="16"/>
        <v xml:space="preserve">RECHAZADO </v>
      </c>
      <c r="AP211" s="95" t="s">
        <v>64</v>
      </c>
      <c r="AQ211" s="95" t="s">
        <v>64</v>
      </c>
      <c r="AR211" s="394" t="s">
        <v>1651</v>
      </c>
      <c r="AS211" s="394" t="s">
        <v>1651</v>
      </c>
      <c r="AT211" s="394" t="s">
        <v>1651</v>
      </c>
      <c r="AU211" s="94" t="s">
        <v>68</v>
      </c>
      <c r="AV211" s="95" t="s">
        <v>64</v>
      </c>
      <c r="AW211" s="394" t="s">
        <v>1651</v>
      </c>
      <c r="AX211" s="394" t="s">
        <v>1651</v>
      </c>
      <c r="AY211" s="394" t="s">
        <v>1651</v>
      </c>
      <c r="AZ211" s="394" t="s">
        <v>1651</v>
      </c>
      <c r="BA211" s="394" t="s">
        <v>1651</v>
      </c>
      <c r="BB211" s="394"/>
      <c r="BC211" s="394" t="s">
        <v>1651</v>
      </c>
      <c r="BD211" s="394" t="s">
        <v>1651</v>
      </c>
    </row>
    <row r="212" spans="1:57" ht="79.5" customHeight="1" x14ac:dyDescent="0.25">
      <c r="A212" s="95" t="s">
        <v>359</v>
      </c>
      <c r="B212" s="95">
        <v>2026</v>
      </c>
      <c r="C212" s="98" t="s">
        <v>1654</v>
      </c>
      <c r="D212" s="86" t="s">
        <v>54</v>
      </c>
      <c r="E212" s="83" t="s">
        <v>1654</v>
      </c>
      <c r="F212" s="95" t="s">
        <v>130</v>
      </c>
      <c r="G212" s="100">
        <v>46045</v>
      </c>
      <c r="H212" s="95" t="s">
        <v>1655</v>
      </c>
      <c r="I212" s="86" t="s">
        <v>132</v>
      </c>
      <c r="J212" s="111">
        <v>1070925999</v>
      </c>
      <c r="K212" s="95"/>
      <c r="L212" s="95"/>
      <c r="M212" s="95"/>
      <c r="N212" s="95"/>
      <c r="O212" s="95" t="s">
        <v>1656</v>
      </c>
      <c r="P212" s="65">
        <v>37500000</v>
      </c>
      <c r="Q212" s="90">
        <v>5</v>
      </c>
      <c r="R212" s="65">
        <v>7500000</v>
      </c>
      <c r="S212" s="97" t="s">
        <v>64</v>
      </c>
      <c r="T212" s="230" t="s">
        <v>64</v>
      </c>
      <c r="U212" s="217" t="s">
        <v>1257</v>
      </c>
      <c r="V212" s="235" t="s">
        <v>1657</v>
      </c>
      <c r="W212" s="216" t="s">
        <v>1658</v>
      </c>
      <c r="X212" s="173" t="s">
        <v>237</v>
      </c>
      <c r="Y212" s="95" t="s">
        <v>64</v>
      </c>
      <c r="Z212" s="95" t="s">
        <v>64</v>
      </c>
      <c r="AA212" s="93">
        <v>0</v>
      </c>
      <c r="AB212" s="65">
        <f t="shared" ref="AB212:AB243" si="17">P212+AA212</f>
        <v>37500000</v>
      </c>
      <c r="AC212" s="99" t="s">
        <v>64</v>
      </c>
      <c r="AD212" s="95" t="s">
        <v>64</v>
      </c>
      <c r="AE212" s="95" t="s">
        <v>64</v>
      </c>
      <c r="AF212" s="95" t="s">
        <v>64</v>
      </c>
      <c r="AG212" s="95" t="s">
        <v>64</v>
      </c>
      <c r="AH212" s="95" t="s">
        <v>64</v>
      </c>
      <c r="AI212" s="95" t="s">
        <v>64</v>
      </c>
      <c r="AJ212" s="95" t="s">
        <v>64</v>
      </c>
      <c r="AK212" s="95" t="s">
        <v>64</v>
      </c>
      <c r="AL212" s="95" t="s">
        <v>64</v>
      </c>
      <c r="AM212" s="95" t="s">
        <v>64</v>
      </c>
      <c r="AN212" s="95" t="s">
        <v>95</v>
      </c>
      <c r="AO212" s="100">
        <f t="shared" si="16"/>
        <v>46045</v>
      </c>
      <c r="AP212" s="95" t="s">
        <v>64</v>
      </c>
      <c r="AQ212" s="95" t="s">
        <v>64</v>
      </c>
      <c r="AR212" s="405">
        <v>46046</v>
      </c>
      <c r="AS212" s="86" t="s">
        <v>1659</v>
      </c>
      <c r="AT212" s="92" t="str">
        <f t="shared" si="15"/>
        <v>23/06/2026</v>
      </c>
      <c r="AU212" s="94" t="s">
        <v>68</v>
      </c>
      <c r="AV212" s="95" t="s">
        <v>64</v>
      </c>
      <c r="AW212" s="82" t="s">
        <v>349</v>
      </c>
      <c r="AX212" s="77" t="s">
        <v>138</v>
      </c>
      <c r="AY212" s="95" t="s">
        <v>71</v>
      </c>
      <c r="AZ212" s="117" t="s">
        <v>1660</v>
      </c>
      <c r="BA212" s="95" t="s">
        <v>64</v>
      </c>
      <c r="BB212" s="95"/>
      <c r="BC212" s="95" t="s">
        <v>71</v>
      </c>
      <c r="BD212" s="95" t="s">
        <v>128</v>
      </c>
    </row>
    <row r="213" spans="1:57" ht="79.5" customHeight="1" x14ac:dyDescent="0.2">
      <c r="A213" s="95" t="s">
        <v>1630</v>
      </c>
      <c r="B213" s="95">
        <v>2026</v>
      </c>
      <c r="C213" s="98" t="s">
        <v>1661</v>
      </c>
      <c r="D213" s="86" t="s">
        <v>54</v>
      </c>
      <c r="E213" s="83" t="s">
        <v>1661</v>
      </c>
      <c r="F213" s="95" t="s">
        <v>130</v>
      </c>
      <c r="G213" s="100">
        <v>46048</v>
      </c>
      <c r="H213" s="95" t="s">
        <v>1662</v>
      </c>
      <c r="I213" s="86" t="s">
        <v>132</v>
      </c>
      <c r="J213" s="111" t="s">
        <v>1663</v>
      </c>
      <c r="K213" s="95"/>
      <c r="L213" s="95"/>
      <c r="M213" s="95"/>
      <c r="N213" s="95"/>
      <c r="O213" s="95" t="s">
        <v>839</v>
      </c>
      <c r="P213" s="65">
        <v>39000000</v>
      </c>
      <c r="Q213" s="90">
        <v>6</v>
      </c>
      <c r="R213" s="65">
        <v>6500000</v>
      </c>
      <c r="S213" s="97" t="s">
        <v>64</v>
      </c>
      <c r="T213" s="230" t="s">
        <v>64</v>
      </c>
      <c r="U213" s="217" t="s">
        <v>1025</v>
      </c>
      <c r="V213" s="222" t="s">
        <v>1664</v>
      </c>
      <c r="W213" s="216" t="s">
        <v>1665</v>
      </c>
      <c r="X213" s="95" t="s">
        <v>125</v>
      </c>
      <c r="Y213" s="95" t="s">
        <v>64</v>
      </c>
      <c r="Z213" s="95" t="s">
        <v>64</v>
      </c>
      <c r="AA213" s="93">
        <v>0</v>
      </c>
      <c r="AB213" s="65">
        <f t="shared" si="17"/>
        <v>39000000</v>
      </c>
      <c r="AC213" s="99" t="s">
        <v>64</v>
      </c>
      <c r="AD213" s="95" t="s">
        <v>64</v>
      </c>
      <c r="AE213" s="95" t="s">
        <v>64</v>
      </c>
      <c r="AF213" s="95" t="s">
        <v>64</v>
      </c>
      <c r="AG213" s="95" t="s">
        <v>64</v>
      </c>
      <c r="AH213" s="95" t="s">
        <v>64</v>
      </c>
      <c r="AI213" s="95" t="s">
        <v>64</v>
      </c>
      <c r="AJ213" s="95" t="s">
        <v>64</v>
      </c>
      <c r="AK213" s="95" t="s">
        <v>64</v>
      </c>
      <c r="AL213" s="95" t="s">
        <v>64</v>
      </c>
      <c r="AM213" s="95" t="s">
        <v>64</v>
      </c>
      <c r="AN213" s="95" t="s">
        <v>95</v>
      </c>
      <c r="AO213" s="100">
        <f t="shared" si="16"/>
        <v>46048</v>
      </c>
      <c r="AP213" s="95" t="s">
        <v>64</v>
      </c>
      <c r="AQ213" s="95" t="s">
        <v>64</v>
      </c>
      <c r="AR213" s="100">
        <v>46049</v>
      </c>
      <c r="AS213" s="86" t="s">
        <v>1666</v>
      </c>
      <c r="AT213" s="92" t="str">
        <f t="shared" si="15"/>
        <v>26/07/2026</v>
      </c>
      <c r="AU213" s="94" t="s">
        <v>68</v>
      </c>
      <c r="AV213" s="95" t="s">
        <v>64</v>
      </c>
      <c r="AW213" s="108" t="s">
        <v>701</v>
      </c>
      <c r="AX213" s="190" t="s">
        <v>138</v>
      </c>
      <c r="AY213" s="95" t="s">
        <v>71</v>
      </c>
      <c r="AZ213" s="117" t="s">
        <v>1667</v>
      </c>
      <c r="BA213" s="95" t="s">
        <v>64</v>
      </c>
      <c r="BB213" s="95"/>
      <c r="BC213" s="95" t="s">
        <v>71</v>
      </c>
      <c r="BD213" s="95" t="s">
        <v>73</v>
      </c>
    </row>
    <row r="214" spans="1:57" ht="79.5" customHeight="1" x14ac:dyDescent="0.25">
      <c r="A214" s="95" t="s">
        <v>1668</v>
      </c>
      <c r="B214" s="95">
        <v>2026</v>
      </c>
      <c r="C214" s="98" t="s">
        <v>1669</v>
      </c>
      <c r="D214" s="86" t="s">
        <v>54</v>
      </c>
      <c r="E214" s="83" t="s">
        <v>1670</v>
      </c>
      <c r="F214" s="95" t="s">
        <v>130</v>
      </c>
      <c r="G214" s="100">
        <v>46048</v>
      </c>
      <c r="H214" s="95" t="s">
        <v>1671</v>
      </c>
      <c r="I214" s="86" t="s">
        <v>132</v>
      </c>
      <c r="J214" s="111" t="s">
        <v>1672</v>
      </c>
      <c r="K214" s="95"/>
      <c r="L214" s="95"/>
      <c r="M214" s="95"/>
      <c r="N214" s="95"/>
      <c r="O214" s="95" t="s">
        <v>1673</v>
      </c>
      <c r="P214" s="65">
        <v>30000000</v>
      </c>
      <c r="Q214" s="90">
        <v>6</v>
      </c>
      <c r="R214" s="65">
        <v>5000000</v>
      </c>
      <c r="S214" s="97" t="s">
        <v>64</v>
      </c>
      <c r="T214" s="230" t="s">
        <v>64</v>
      </c>
      <c r="U214" s="217" t="s">
        <v>1674</v>
      </c>
      <c r="V214" s="235" t="s">
        <v>1675</v>
      </c>
      <c r="W214" s="216" t="s">
        <v>64</v>
      </c>
      <c r="X214" s="173" t="s">
        <v>67</v>
      </c>
      <c r="Y214" s="95" t="s">
        <v>64</v>
      </c>
      <c r="Z214" s="95" t="s">
        <v>64</v>
      </c>
      <c r="AA214" s="93">
        <v>0</v>
      </c>
      <c r="AB214" s="65">
        <f t="shared" si="17"/>
        <v>30000000</v>
      </c>
      <c r="AC214" s="99" t="s">
        <v>64</v>
      </c>
      <c r="AD214" s="95" t="s">
        <v>64</v>
      </c>
      <c r="AE214" s="95" t="s">
        <v>64</v>
      </c>
      <c r="AF214" s="95" t="s">
        <v>64</v>
      </c>
      <c r="AG214" s="95" t="s">
        <v>64</v>
      </c>
      <c r="AH214" s="95" t="s">
        <v>64</v>
      </c>
      <c r="AI214" s="95" t="s">
        <v>64</v>
      </c>
      <c r="AJ214" s="95" t="s">
        <v>64</v>
      </c>
      <c r="AK214" s="95" t="s">
        <v>64</v>
      </c>
      <c r="AL214" s="95" t="s">
        <v>64</v>
      </c>
      <c r="AM214" s="95" t="s">
        <v>64</v>
      </c>
      <c r="AN214" s="95" t="s">
        <v>95</v>
      </c>
      <c r="AO214" s="100">
        <f t="shared" si="16"/>
        <v>46048</v>
      </c>
      <c r="AP214" s="95" t="s">
        <v>64</v>
      </c>
      <c r="AQ214" s="95" t="s">
        <v>64</v>
      </c>
      <c r="AR214" s="100">
        <v>46049</v>
      </c>
      <c r="AS214" s="86" t="s">
        <v>1666</v>
      </c>
      <c r="AT214" s="92" t="str">
        <f t="shared" si="15"/>
        <v>26/07/2026</v>
      </c>
      <c r="AU214" s="94" t="s">
        <v>68</v>
      </c>
      <c r="AV214" s="95" t="s">
        <v>64</v>
      </c>
      <c r="AW214" s="82" t="s">
        <v>294</v>
      </c>
      <c r="AX214" s="182" t="s">
        <v>295</v>
      </c>
      <c r="AY214" s="95" t="s">
        <v>71</v>
      </c>
      <c r="AZ214" s="191" t="s">
        <v>1676</v>
      </c>
      <c r="BA214" s="95" t="s">
        <v>64</v>
      </c>
      <c r="BB214" s="95"/>
      <c r="BC214" s="95" t="s">
        <v>71</v>
      </c>
      <c r="BD214" s="95" t="s">
        <v>73</v>
      </c>
    </row>
    <row r="215" spans="1:57" ht="79.5" customHeight="1" x14ac:dyDescent="0.25">
      <c r="A215" s="95" t="s">
        <v>1668</v>
      </c>
      <c r="B215" s="95">
        <v>2026</v>
      </c>
      <c r="C215" s="98" t="s">
        <v>1670</v>
      </c>
      <c r="D215" s="86" t="s">
        <v>54</v>
      </c>
      <c r="E215" s="83" t="s">
        <v>1670</v>
      </c>
      <c r="F215" s="95" t="s">
        <v>130</v>
      </c>
      <c r="G215" s="100">
        <v>46045</v>
      </c>
      <c r="H215" s="112" t="s">
        <v>1677</v>
      </c>
      <c r="I215" s="86" t="s">
        <v>132</v>
      </c>
      <c r="J215" s="111">
        <v>1003641806</v>
      </c>
      <c r="K215" s="95"/>
      <c r="L215" s="95"/>
      <c r="M215" s="95"/>
      <c r="N215" s="95"/>
      <c r="O215" s="95" t="s">
        <v>1678</v>
      </c>
      <c r="P215" s="65">
        <v>55200000</v>
      </c>
      <c r="Q215" s="90">
        <v>8</v>
      </c>
      <c r="R215" s="65">
        <v>5100000</v>
      </c>
      <c r="S215" s="97" t="s">
        <v>64</v>
      </c>
      <c r="T215" s="230" t="s">
        <v>64</v>
      </c>
      <c r="U215" s="217" t="s">
        <v>1600</v>
      </c>
      <c r="V215" s="235" t="s">
        <v>1679</v>
      </c>
      <c r="W215" s="216" t="s">
        <v>1680</v>
      </c>
      <c r="X215" s="173" t="s">
        <v>237</v>
      </c>
      <c r="Y215" s="95" t="s">
        <v>64</v>
      </c>
      <c r="Z215" s="95" t="s">
        <v>64</v>
      </c>
      <c r="AA215" s="93">
        <v>0</v>
      </c>
      <c r="AB215" s="65">
        <f t="shared" si="17"/>
        <v>55200000</v>
      </c>
      <c r="AC215" s="99" t="s">
        <v>64</v>
      </c>
      <c r="AD215" s="95" t="s">
        <v>64</v>
      </c>
      <c r="AE215" s="95" t="s">
        <v>64</v>
      </c>
      <c r="AF215" s="95" t="s">
        <v>64</v>
      </c>
      <c r="AG215" s="95" t="s">
        <v>64</v>
      </c>
      <c r="AH215" s="95" t="s">
        <v>64</v>
      </c>
      <c r="AI215" s="95" t="s">
        <v>64</v>
      </c>
      <c r="AJ215" s="95" t="s">
        <v>64</v>
      </c>
      <c r="AK215" s="95" t="s">
        <v>64</v>
      </c>
      <c r="AL215" s="95" t="s">
        <v>64</v>
      </c>
      <c r="AM215" s="95" t="s">
        <v>64</v>
      </c>
      <c r="AN215" s="95" t="s">
        <v>95</v>
      </c>
      <c r="AO215" s="100">
        <f t="shared" si="16"/>
        <v>46045</v>
      </c>
      <c r="AP215" s="95" t="s">
        <v>64</v>
      </c>
      <c r="AQ215" s="95" t="s">
        <v>64</v>
      </c>
      <c r="AR215" s="405">
        <v>46046</v>
      </c>
      <c r="AS215" s="86" t="s">
        <v>1681</v>
      </c>
      <c r="AT215" s="92" t="str">
        <f t="shared" si="15"/>
        <v>23/09/2026</v>
      </c>
      <c r="AU215" s="94" t="s">
        <v>68</v>
      </c>
      <c r="AV215" s="95" t="s">
        <v>64</v>
      </c>
      <c r="AW215" s="82" t="s">
        <v>349</v>
      </c>
      <c r="AX215" s="77" t="s">
        <v>138</v>
      </c>
      <c r="AY215" s="95" t="s">
        <v>71</v>
      </c>
      <c r="AZ215" s="117" t="s">
        <v>1682</v>
      </c>
      <c r="BA215" s="95" t="s">
        <v>64</v>
      </c>
      <c r="BB215" s="95"/>
      <c r="BC215" s="95" t="s">
        <v>71</v>
      </c>
      <c r="BD215" s="95" t="s">
        <v>128</v>
      </c>
    </row>
    <row r="216" spans="1:57" s="420" customFormat="1" ht="165" x14ac:dyDescent="0.25">
      <c r="A216" s="409" t="s">
        <v>150</v>
      </c>
      <c r="B216" s="409">
        <v>2026</v>
      </c>
      <c r="C216" s="415" t="s">
        <v>1683</v>
      </c>
      <c r="D216" s="409" t="s">
        <v>54</v>
      </c>
      <c r="E216" s="450" t="s">
        <v>1683</v>
      </c>
      <c r="F216" s="409" t="s">
        <v>130</v>
      </c>
      <c r="G216" s="411">
        <v>46045</v>
      </c>
      <c r="H216" s="439" t="s">
        <v>1684</v>
      </c>
      <c r="I216" s="409" t="s">
        <v>132</v>
      </c>
      <c r="J216" s="451">
        <v>1012372548</v>
      </c>
      <c r="K216" s="409"/>
      <c r="L216" s="409"/>
      <c r="M216" s="409"/>
      <c r="N216" s="409"/>
      <c r="O216" s="409" t="s">
        <v>1685</v>
      </c>
      <c r="P216" s="412">
        <v>12800000</v>
      </c>
      <c r="Q216" s="413">
        <v>4</v>
      </c>
      <c r="R216" s="412">
        <v>3200000</v>
      </c>
      <c r="S216" s="414" t="s">
        <v>64</v>
      </c>
      <c r="T216" s="452" t="s">
        <v>64</v>
      </c>
      <c r="U216" s="447" t="s">
        <v>1686</v>
      </c>
      <c r="V216" s="448" t="s">
        <v>1687</v>
      </c>
      <c r="W216" s="445" t="s">
        <v>64</v>
      </c>
      <c r="X216" s="409" t="s">
        <v>67</v>
      </c>
      <c r="Y216" s="409">
        <v>1</v>
      </c>
      <c r="Z216" s="409" t="s">
        <v>108</v>
      </c>
      <c r="AA216" s="423">
        <v>6400000</v>
      </c>
      <c r="AB216" s="412">
        <f t="shared" si="17"/>
        <v>19200000</v>
      </c>
      <c r="AC216" s="416" t="s">
        <v>1688</v>
      </c>
      <c r="AD216" s="409" t="s">
        <v>64</v>
      </c>
      <c r="AE216" s="409" t="s">
        <v>64</v>
      </c>
      <c r="AF216" s="409" t="s">
        <v>64</v>
      </c>
      <c r="AG216" s="409" t="s">
        <v>64</v>
      </c>
      <c r="AH216" s="409" t="s">
        <v>64</v>
      </c>
      <c r="AI216" s="409" t="s">
        <v>64</v>
      </c>
      <c r="AJ216" s="409" t="s">
        <v>64</v>
      </c>
      <c r="AK216" s="409">
        <v>1</v>
      </c>
      <c r="AL216" s="409" t="s">
        <v>108</v>
      </c>
      <c r="AM216" s="409" t="s">
        <v>110</v>
      </c>
      <c r="AN216" s="409" t="s">
        <v>95</v>
      </c>
      <c r="AO216" s="411">
        <f t="shared" si="16"/>
        <v>46045</v>
      </c>
      <c r="AP216" s="409" t="s">
        <v>64</v>
      </c>
      <c r="AQ216" s="409" t="s">
        <v>64</v>
      </c>
      <c r="AR216" s="453">
        <v>46046</v>
      </c>
      <c r="AS216" s="409" t="s">
        <v>1689</v>
      </c>
      <c r="AT216" s="411" t="str">
        <f t="shared" si="15"/>
        <v>23/05/2026</v>
      </c>
      <c r="AU216" s="417" t="s">
        <v>68</v>
      </c>
      <c r="AV216" s="409" t="s">
        <v>64</v>
      </c>
      <c r="AW216" s="443" t="s">
        <v>73</v>
      </c>
      <c r="AX216" s="439" t="s">
        <v>1532</v>
      </c>
      <c r="AY216" s="443" t="s">
        <v>71</v>
      </c>
      <c r="AZ216" s="454" t="s">
        <v>1690</v>
      </c>
      <c r="BA216" s="409" t="s">
        <v>64</v>
      </c>
      <c r="BB216" s="409"/>
      <c r="BC216" s="409" t="s">
        <v>71</v>
      </c>
      <c r="BD216" s="409" t="s">
        <v>73</v>
      </c>
      <c r="BE216" s="419"/>
    </row>
    <row r="217" spans="1:57" ht="105" x14ac:dyDescent="0.2">
      <c r="A217" s="95" t="s">
        <v>197</v>
      </c>
      <c r="B217" s="95">
        <v>2026</v>
      </c>
      <c r="C217" s="98" t="s">
        <v>1691</v>
      </c>
      <c r="D217" s="86" t="s">
        <v>54</v>
      </c>
      <c r="E217" s="181" t="s">
        <v>1691</v>
      </c>
      <c r="F217" s="95" t="s">
        <v>130</v>
      </c>
      <c r="G217" s="395">
        <v>46046</v>
      </c>
      <c r="H217" s="182" t="s">
        <v>1692</v>
      </c>
      <c r="I217" s="86" t="s">
        <v>132</v>
      </c>
      <c r="J217" s="111">
        <v>80800451</v>
      </c>
      <c r="K217" s="173"/>
      <c r="L217" s="95"/>
      <c r="M217" s="95"/>
      <c r="N217" s="95"/>
      <c r="O217" s="95" t="s">
        <v>1693</v>
      </c>
      <c r="P217" s="65">
        <v>61750000</v>
      </c>
      <c r="Q217" s="90">
        <v>9</v>
      </c>
      <c r="R217" s="65">
        <v>6500000</v>
      </c>
      <c r="S217" s="97">
        <v>15</v>
      </c>
      <c r="T217" s="97">
        <v>3250000</v>
      </c>
      <c r="U217" s="95" t="s">
        <v>1694</v>
      </c>
      <c r="V217" s="98" t="s">
        <v>1695</v>
      </c>
      <c r="W217" s="36" t="s">
        <v>64</v>
      </c>
      <c r="X217" s="95" t="s">
        <v>67</v>
      </c>
      <c r="Y217" s="95" t="s">
        <v>64</v>
      </c>
      <c r="Z217" s="95" t="s">
        <v>64</v>
      </c>
      <c r="AA217" s="93">
        <v>0</v>
      </c>
      <c r="AB217" s="65">
        <f t="shared" si="17"/>
        <v>61750000</v>
      </c>
      <c r="AC217" s="99" t="s">
        <v>64</v>
      </c>
      <c r="AD217" s="95" t="s">
        <v>64</v>
      </c>
      <c r="AE217" s="95" t="s">
        <v>64</v>
      </c>
      <c r="AF217" s="95" t="s">
        <v>64</v>
      </c>
      <c r="AG217" s="95" t="s">
        <v>64</v>
      </c>
      <c r="AH217" s="95" t="s">
        <v>64</v>
      </c>
      <c r="AI217" s="95" t="s">
        <v>64</v>
      </c>
      <c r="AJ217" s="95" t="s">
        <v>64</v>
      </c>
      <c r="AK217" s="95" t="s">
        <v>64</v>
      </c>
      <c r="AL217" s="95" t="s">
        <v>64</v>
      </c>
      <c r="AM217" s="95" t="s">
        <v>64</v>
      </c>
      <c r="AN217" s="95" t="s">
        <v>95</v>
      </c>
      <c r="AO217" s="100">
        <f t="shared" si="16"/>
        <v>46046</v>
      </c>
      <c r="AP217" s="95" t="s">
        <v>64</v>
      </c>
      <c r="AQ217" s="95" t="s">
        <v>64</v>
      </c>
      <c r="AR217" s="100">
        <v>46048</v>
      </c>
      <c r="AS217" s="86" t="s">
        <v>1696</v>
      </c>
      <c r="AT217" s="92" t="str">
        <f t="shared" si="15"/>
        <v>25/10/2026</v>
      </c>
      <c r="AU217" s="94" t="s">
        <v>68</v>
      </c>
      <c r="AV217" s="95" t="s">
        <v>64</v>
      </c>
      <c r="AW217" s="108" t="s">
        <v>701</v>
      </c>
      <c r="AX217" s="241" t="s">
        <v>138</v>
      </c>
      <c r="AY217" s="173" t="s">
        <v>71</v>
      </c>
      <c r="AZ217" s="117" t="s">
        <v>1697</v>
      </c>
      <c r="BA217" s="95" t="s">
        <v>64</v>
      </c>
      <c r="BB217" s="95"/>
      <c r="BC217" s="95" t="s">
        <v>71</v>
      </c>
      <c r="BD217" s="95" t="s">
        <v>73</v>
      </c>
    </row>
    <row r="218" spans="1:57" ht="165" x14ac:dyDescent="0.2">
      <c r="A218" s="95" t="s">
        <v>197</v>
      </c>
      <c r="B218" s="95">
        <v>2026</v>
      </c>
      <c r="C218" s="98" t="s">
        <v>1698</v>
      </c>
      <c r="D218" s="86" t="s">
        <v>54</v>
      </c>
      <c r="E218" s="181" t="s">
        <v>1698</v>
      </c>
      <c r="F218" s="95" t="s">
        <v>130</v>
      </c>
      <c r="G218" s="395">
        <v>46046</v>
      </c>
      <c r="H218" s="182" t="s">
        <v>1699</v>
      </c>
      <c r="I218" s="86" t="s">
        <v>132</v>
      </c>
      <c r="J218" s="111">
        <v>1007445686</v>
      </c>
      <c r="K218" s="173"/>
      <c r="L218" s="95"/>
      <c r="M218" s="95"/>
      <c r="N218" s="95"/>
      <c r="O218" s="95" t="s">
        <v>1289</v>
      </c>
      <c r="P218" s="65">
        <v>50461200</v>
      </c>
      <c r="Q218" s="90">
        <v>10</v>
      </c>
      <c r="R218" s="65">
        <v>5046120</v>
      </c>
      <c r="S218" s="97" t="s">
        <v>64</v>
      </c>
      <c r="T218" s="97" t="s">
        <v>64</v>
      </c>
      <c r="U218" s="70" t="s">
        <v>1700</v>
      </c>
      <c r="V218" s="73" t="s">
        <v>1701</v>
      </c>
      <c r="W218" s="36" t="s">
        <v>64</v>
      </c>
      <c r="X218" s="95" t="s">
        <v>67</v>
      </c>
      <c r="Y218" s="95" t="s">
        <v>64</v>
      </c>
      <c r="Z218" s="95" t="s">
        <v>64</v>
      </c>
      <c r="AA218" s="93">
        <v>0</v>
      </c>
      <c r="AB218" s="65">
        <f t="shared" si="17"/>
        <v>50461200</v>
      </c>
      <c r="AC218" s="99" t="s">
        <v>64</v>
      </c>
      <c r="AD218" s="95" t="s">
        <v>64</v>
      </c>
      <c r="AE218" s="95" t="s">
        <v>64</v>
      </c>
      <c r="AF218" s="95" t="s">
        <v>64</v>
      </c>
      <c r="AG218" s="95" t="s">
        <v>64</v>
      </c>
      <c r="AH218" s="95" t="s">
        <v>64</v>
      </c>
      <c r="AI218" s="95" t="s">
        <v>64</v>
      </c>
      <c r="AJ218" s="95" t="s">
        <v>64</v>
      </c>
      <c r="AK218" s="95" t="s">
        <v>64</v>
      </c>
      <c r="AL218" s="95" t="s">
        <v>64</v>
      </c>
      <c r="AM218" s="95" t="s">
        <v>64</v>
      </c>
      <c r="AN218" s="95" t="s">
        <v>95</v>
      </c>
      <c r="AO218" s="100">
        <f t="shared" si="16"/>
        <v>46046</v>
      </c>
      <c r="AP218" s="95" t="s">
        <v>64</v>
      </c>
      <c r="AQ218" s="95" t="s">
        <v>64</v>
      </c>
      <c r="AR218" s="100">
        <v>46048</v>
      </c>
      <c r="AS218" s="86" t="s">
        <v>1702</v>
      </c>
      <c r="AT218" s="92" t="str">
        <f t="shared" si="15"/>
        <v>25/11/2026</v>
      </c>
      <c r="AU218" s="94" t="s">
        <v>68</v>
      </c>
      <c r="AV218" s="95" t="s">
        <v>64</v>
      </c>
      <c r="AW218" s="108" t="s">
        <v>701</v>
      </c>
      <c r="AX218" s="190" t="s">
        <v>138</v>
      </c>
      <c r="AY218" s="95" t="s">
        <v>71</v>
      </c>
      <c r="AZ218" s="191" t="s">
        <v>1703</v>
      </c>
      <c r="BA218" s="95" t="s">
        <v>64</v>
      </c>
      <c r="BB218" s="95"/>
      <c r="BC218" s="95" t="s">
        <v>71</v>
      </c>
      <c r="BD218" s="95" t="s">
        <v>73</v>
      </c>
    </row>
    <row r="219" spans="1:57" ht="105" x14ac:dyDescent="0.25">
      <c r="A219" s="95" t="s">
        <v>1241</v>
      </c>
      <c r="B219" s="95">
        <v>2026</v>
      </c>
      <c r="C219" s="98" t="s">
        <v>1704</v>
      </c>
      <c r="D219" s="86" t="s">
        <v>54</v>
      </c>
      <c r="E219" s="181" t="s">
        <v>1704</v>
      </c>
      <c r="F219" s="95" t="s">
        <v>130</v>
      </c>
      <c r="G219" s="242">
        <v>46048</v>
      </c>
      <c r="H219" s="177" t="s">
        <v>1705</v>
      </c>
      <c r="I219" s="86" t="s">
        <v>132</v>
      </c>
      <c r="J219" s="111">
        <v>52662850</v>
      </c>
      <c r="K219" s="95"/>
      <c r="L219" s="95"/>
      <c r="M219" s="95"/>
      <c r="N219" s="95"/>
      <c r="O219" s="95" t="s">
        <v>1706</v>
      </c>
      <c r="P219" s="65">
        <v>39000000</v>
      </c>
      <c r="Q219" s="90">
        <v>6</v>
      </c>
      <c r="R219" s="65">
        <v>6500000</v>
      </c>
      <c r="S219" s="97" t="s">
        <v>64</v>
      </c>
      <c r="T219" s="97" t="s">
        <v>64</v>
      </c>
      <c r="U219" s="217" t="s">
        <v>1025</v>
      </c>
      <c r="V219" s="235" t="s">
        <v>1707</v>
      </c>
      <c r="W219" s="216" t="s">
        <v>1708</v>
      </c>
      <c r="X219" s="173" t="s">
        <v>237</v>
      </c>
      <c r="Y219" s="95" t="s">
        <v>64</v>
      </c>
      <c r="Z219" s="95" t="s">
        <v>64</v>
      </c>
      <c r="AA219" s="93">
        <v>0</v>
      </c>
      <c r="AB219" s="65">
        <f t="shared" si="17"/>
        <v>39000000</v>
      </c>
      <c r="AC219" s="99" t="s">
        <v>64</v>
      </c>
      <c r="AD219" s="95" t="s">
        <v>64</v>
      </c>
      <c r="AE219" s="95" t="s">
        <v>64</v>
      </c>
      <c r="AF219" s="95" t="s">
        <v>64</v>
      </c>
      <c r="AG219" s="95" t="s">
        <v>64</v>
      </c>
      <c r="AH219" s="95" t="s">
        <v>64</v>
      </c>
      <c r="AI219" s="95" t="s">
        <v>64</v>
      </c>
      <c r="AJ219" s="95" t="s">
        <v>64</v>
      </c>
      <c r="AK219" s="95" t="s">
        <v>64</v>
      </c>
      <c r="AL219" s="95" t="s">
        <v>64</v>
      </c>
      <c r="AM219" s="95" t="s">
        <v>64</v>
      </c>
      <c r="AN219" s="95" t="s">
        <v>95</v>
      </c>
      <c r="AO219" s="100">
        <f t="shared" si="16"/>
        <v>46048</v>
      </c>
      <c r="AP219" s="95" t="s">
        <v>64</v>
      </c>
      <c r="AQ219" s="95" t="s">
        <v>64</v>
      </c>
      <c r="AR219" s="100">
        <v>46049</v>
      </c>
      <c r="AS219" s="86" t="s">
        <v>1666</v>
      </c>
      <c r="AT219" s="92" t="str">
        <f t="shared" si="15"/>
        <v>26/07/2026</v>
      </c>
      <c r="AU219" s="94" t="s">
        <v>68</v>
      </c>
      <c r="AV219" s="95" t="s">
        <v>64</v>
      </c>
      <c r="AW219" s="82" t="s">
        <v>349</v>
      </c>
      <c r="AX219" s="77" t="s">
        <v>138</v>
      </c>
      <c r="AY219" s="95" t="s">
        <v>71</v>
      </c>
      <c r="AZ219" s="117" t="s">
        <v>1709</v>
      </c>
      <c r="BA219" s="95" t="s">
        <v>64</v>
      </c>
      <c r="BB219" s="95"/>
      <c r="BC219" s="95" t="s">
        <v>71</v>
      </c>
      <c r="BD219" s="95" t="s">
        <v>128</v>
      </c>
    </row>
    <row r="220" spans="1:57" s="420" customFormat="1" ht="165" x14ac:dyDescent="0.2">
      <c r="A220" s="409" t="s">
        <v>1241</v>
      </c>
      <c r="B220" s="409">
        <v>2026</v>
      </c>
      <c r="C220" s="415" t="s">
        <v>1710</v>
      </c>
      <c r="D220" s="409" t="s">
        <v>54</v>
      </c>
      <c r="E220" s="533" t="s">
        <v>1710</v>
      </c>
      <c r="F220" s="409" t="s">
        <v>130</v>
      </c>
      <c r="G220" s="449">
        <v>46048</v>
      </c>
      <c r="H220" s="409" t="s">
        <v>1711</v>
      </c>
      <c r="I220" s="409" t="s">
        <v>132</v>
      </c>
      <c r="J220" s="451">
        <v>52739120</v>
      </c>
      <c r="K220" s="409"/>
      <c r="L220" s="409"/>
      <c r="M220" s="409"/>
      <c r="N220" s="409"/>
      <c r="O220" s="409" t="s">
        <v>1706</v>
      </c>
      <c r="P220" s="412">
        <v>39000000</v>
      </c>
      <c r="Q220" s="413">
        <v>6</v>
      </c>
      <c r="R220" s="412">
        <v>6500000</v>
      </c>
      <c r="S220" s="414" t="s">
        <v>64</v>
      </c>
      <c r="T220" s="414" t="s">
        <v>64</v>
      </c>
      <c r="U220" s="459" t="s">
        <v>1025</v>
      </c>
      <c r="V220" s="456" t="s">
        <v>1712</v>
      </c>
      <c r="W220" s="436" t="s">
        <v>1713</v>
      </c>
      <c r="X220" s="457" t="s">
        <v>237</v>
      </c>
      <c r="Y220" s="409">
        <v>1</v>
      </c>
      <c r="Z220" s="411">
        <v>46180</v>
      </c>
      <c r="AA220" s="423">
        <v>7366667</v>
      </c>
      <c r="AB220" s="412">
        <f t="shared" si="17"/>
        <v>46366667</v>
      </c>
      <c r="AC220" s="416" t="s">
        <v>64</v>
      </c>
      <c r="AD220" s="409">
        <v>1</v>
      </c>
      <c r="AE220" s="411">
        <v>46180</v>
      </c>
      <c r="AF220" s="409">
        <v>34</v>
      </c>
      <c r="AG220" s="409" t="s">
        <v>64</v>
      </c>
      <c r="AH220" s="409" t="s">
        <v>64</v>
      </c>
      <c r="AI220" s="409" t="s">
        <v>64</v>
      </c>
      <c r="AJ220" s="409" t="s">
        <v>64</v>
      </c>
      <c r="AK220" s="409" t="s">
        <v>64</v>
      </c>
      <c r="AL220" s="409" t="s">
        <v>64</v>
      </c>
      <c r="AM220" s="409" t="s">
        <v>64</v>
      </c>
      <c r="AN220" s="409" t="s">
        <v>95</v>
      </c>
      <c r="AO220" s="411">
        <f t="shared" si="16"/>
        <v>46048</v>
      </c>
      <c r="AP220" s="409" t="s">
        <v>64</v>
      </c>
      <c r="AQ220" s="409" t="s">
        <v>64</v>
      </c>
      <c r="AR220" s="411">
        <v>46049</v>
      </c>
      <c r="AS220" s="409" t="s">
        <v>1666</v>
      </c>
      <c r="AT220" s="411" t="e">
        <f t="shared" si="15"/>
        <v>#VALUE!</v>
      </c>
      <c r="AU220" s="417" t="s">
        <v>68</v>
      </c>
      <c r="AV220" s="409" t="s">
        <v>64</v>
      </c>
      <c r="AW220" s="108" t="s">
        <v>701</v>
      </c>
      <c r="AX220" s="492" t="s">
        <v>138</v>
      </c>
      <c r="AY220" s="409" t="s">
        <v>71</v>
      </c>
      <c r="AZ220" s="446" t="s">
        <v>1714</v>
      </c>
      <c r="BA220" s="409" t="s">
        <v>64</v>
      </c>
      <c r="BB220" s="409"/>
      <c r="BC220" s="409" t="s">
        <v>71</v>
      </c>
      <c r="BD220" s="409" t="s">
        <v>128</v>
      </c>
      <c r="BE220" s="419"/>
    </row>
    <row r="221" spans="1:57" ht="105" x14ac:dyDescent="0.25">
      <c r="A221" s="95" t="s">
        <v>1241</v>
      </c>
      <c r="B221" s="95">
        <v>2026</v>
      </c>
      <c r="C221" s="98" t="s">
        <v>1715</v>
      </c>
      <c r="D221" s="86" t="s">
        <v>54</v>
      </c>
      <c r="E221" s="181" t="s">
        <v>1715</v>
      </c>
      <c r="F221" s="95" t="s">
        <v>130</v>
      </c>
      <c r="G221" s="242">
        <v>46048</v>
      </c>
      <c r="H221" s="95" t="s">
        <v>1716</v>
      </c>
      <c r="I221" s="86" t="s">
        <v>132</v>
      </c>
      <c r="J221" s="111">
        <v>1032465833</v>
      </c>
      <c r="K221" s="95"/>
      <c r="L221" s="95"/>
      <c r="M221" s="95"/>
      <c r="N221" s="95"/>
      <c r="O221" s="95" t="s">
        <v>1706</v>
      </c>
      <c r="P221" s="65">
        <v>39000000</v>
      </c>
      <c r="Q221" s="90">
        <v>6</v>
      </c>
      <c r="R221" s="65">
        <v>6500000</v>
      </c>
      <c r="S221" s="97" t="s">
        <v>64</v>
      </c>
      <c r="T221" s="97" t="s">
        <v>64</v>
      </c>
      <c r="U221" s="217" t="s">
        <v>1025</v>
      </c>
      <c r="V221" s="235" t="s">
        <v>1717</v>
      </c>
      <c r="W221" s="216" t="s">
        <v>1718</v>
      </c>
      <c r="X221" s="218" t="s">
        <v>237</v>
      </c>
      <c r="Y221" s="95" t="s">
        <v>64</v>
      </c>
      <c r="Z221" s="95" t="s">
        <v>64</v>
      </c>
      <c r="AA221" s="93">
        <v>0</v>
      </c>
      <c r="AB221" s="65">
        <f t="shared" si="17"/>
        <v>39000000</v>
      </c>
      <c r="AC221" s="99" t="s">
        <v>64</v>
      </c>
      <c r="AD221" s="95" t="s">
        <v>64</v>
      </c>
      <c r="AE221" s="95" t="s">
        <v>64</v>
      </c>
      <c r="AF221" s="95" t="s">
        <v>64</v>
      </c>
      <c r="AG221" s="95" t="s">
        <v>64</v>
      </c>
      <c r="AH221" s="95" t="s">
        <v>64</v>
      </c>
      <c r="AI221" s="95" t="s">
        <v>64</v>
      </c>
      <c r="AJ221" s="95" t="s">
        <v>64</v>
      </c>
      <c r="AK221" s="95" t="s">
        <v>64</v>
      </c>
      <c r="AL221" s="95" t="s">
        <v>64</v>
      </c>
      <c r="AM221" s="95" t="s">
        <v>64</v>
      </c>
      <c r="AN221" s="95" t="s">
        <v>95</v>
      </c>
      <c r="AO221" s="100">
        <f t="shared" si="16"/>
        <v>46048</v>
      </c>
      <c r="AP221" s="95" t="s">
        <v>64</v>
      </c>
      <c r="AQ221" s="95" t="s">
        <v>64</v>
      </c>
      <c r="AR221" s="100">
        <v>46050</v>
      </c>
      <c r="AS221" s="86" t="s">
        <v>1719</v>
      </c>
      <c r="AT221" s="92" t="str">
        <f t="shared" si="15"/>
        <v>27/07/2026</v>
      </c>
      <c r="AU221" s="94" t="s">
        <v>68</v>
      </c>
      <c r="AV221" s="95" t="s">
        <v>64</v>
      </c>
      <c r="AW221" s="82" t="s">
        <v>349</v>
      </c>
      <c r="AX221" s="77" t="s">
        <v>138</v>
      </c>
      <c r="AY221" s="95" t="s">
        <v>71</v>
      </c>
      <c r="AZ221" s="117" t="s">
        <v>1720</v>
      </c>
      <c r="BA221" s="95" t="s">
        <v>64</v>
      </c>
      <c r="BB221" s="95"/>
      <c r="BC221" s="95" t="s">
        <v>71</v>
      </c>
      <c r="BD221" s="95" t="s">
        <v>128</v>
      </c>
    </row>
    <row r="222" spans="1:57" ht="73.5" customHeight="1" x14ac:dyDescent="0.25">
      <c r="A222" s="95" t="s">
        <v>359</v>
      </c>
      <c r="B222" s="95">
        <v>2026</v>
      </c>
      <c r="C222" s="98" t="s">
        <v>1721</v>
      </c>
      <c r="D222" s="86" t="s">
        <v>54</v>
      </c>
      <c r="E222" s="98" t="s">
        <v>1721</v>
      </c>
      <c r="F222" s="95" t="s">
        <v>130</v>
      </c>
      <c r="G222" s="100">
        <v>46174</v>
      </c>
      <c r="H222" s="95" t="s">
        <v>1722</v>
      </c>
      <c r="I222" s="86" t="s">
        <v>132</v>
      </c>
      <c r="J222" s="111">
        <v>1000795224</v>
      </c>
      <c r="K222" s="95"/>
      <c r="L222" s="95"/>
      <c r="M222" s="95"/>
      <c r="N222" s="95"/>
      <c r="O222" s="95" t="s">
        <v>1723</v>
      </c>
      <c r="P222" s="65">
        <v>30000000</v>
      </c>
      <c r="Q222" s="90">
        <v>10</v>
      </c>
      <c r="R222" s="65">
        <v>3000000</v>
      </c>
      <c r="S222" s="97" t="s">
        <v>64</v>
      </c>
      <c r="T222" s="97" t="s">
        <v>64</v>
      </c>
      <c r="U222" s="225" t="s">
        <v>1724</v>
      </c>
      <c r="V222" s="224" t="s">
        <v>1725</v>
      </c>
      <c r="W222" s="36" t="s">
        <v>64</v>
      </c>
      <c r="X222" s="182" t="s">
        <v>67</v>
      </c>
      <c r="Y222" s="95" t="s">
        <v>64</v>
      </c>
      <c r="Z222" s="95" t="s">
        <v>64</v>
      </c>
      <c r="AA222" s="93">
        <v>0</v>
      </c>
      <c r="AB222" s="65">
        <f t="shared" si="17"/>
        <v>30000000</v>
      </c>
      <c r="AC222" s="99" t="s">
        <v>64</v>
      </c>
      <c r="AD222" s="95" t="s">
        <v>64</v>
      </c>
      <c r="AE222" s="95" t="s">
        <v>64</v>
      </c>
      <c r="AF222" s="95" t="s">
        <v>64</v>
      </c>
      <c r="AG222" s="95" t="s">
        <v>64</v>
      </c>
      <c r="AH222" s="95" t="s">
        <v>64</v>
      </c>
      <c r="AI222" s="95" t="s">
        <v>64</v>
      </c>
      <c r="AJ222" s="95" t="s">
        <v>64</v>
      </c>
      <c r="AK222" s="95" t="s">
        <v>64</v>
      </c>
      <c r="AL222" s="95" t="s">
        <v>64</v>
      </c>
      <c r="AM222" s="95" t="s">
        <v>64</v>
      </c>
      <c r="AN222" s="95" t="s">
        <v>95</v>
      </c>
      <c r="AO222" s="100">
        <f t="shared" si="16"/>
        <v>46174</v>
      </c>
      <c r="AP222" s="95" t="s">
        <v>64</v>
      </c>
      <c r="AQ222" s="95" t="s">
        <v>64</v>
      </c>
      <c r="AR222" s="100">
        <v>46044</v>
      </c>
      <c r="AS222" s="86" t="s">
        <v>1726</v>
      </c>
      <c r="AT222" s="92" t="str">
        <f t="shared" si="15"/>
        <v>26/11/2026</v>
      </c>
      <c r="AU222" s="94" t="s">
        <v>68</v>
      </c>
      <c r="AV222" s="95" t="s">
        <v>64</v>
      </c>
      <c r="AW222" s="182" t="s">
        <v>1727</v>
      </c>
      <c r="AX222" s="95" t="s">
        <v>340</v>
      </c>
      <c r="AY222" s="95" t="s">
        <v>71</v>
      </c>
      <c r="AZ222" s="117" t="s">
        <v>1728</v>
      </c>
      <c r="BA222" s="95" t="s">
        <v>64</v>
      </c>
      <c r="BB222" s="95"/>
      <c r="BC222" s="95" t="s">
        <v>71</v>
      </c>
      <c r="BD222" s="95" t="s">
        <v>73</v>
      </c>
    </row>
    <row r="223" spans="1:57" ht="105" x14ac:dyDescent="0.2">
      <c r="A223" s="95" t="s">
        <v>1630</v>
      </c>
      <c r="B223" s="95">
        <v>2026</v>
      </c>
      <c r="C223" s="98" t="s">
        <v>1729</v>
      </c>
      <c r="D223" s="86" t="s">
        <v>54</v>
      </c>
      <c r="E223" s="98" t="s">
        <v>1729</v>
      </c>
      <c r="F223" s="95" t="s">
        <v>130</v>
      </c>
      <c r="G223" s="100">
        <v>46049</v>
      </c>
      <c r="H223" s="95" t="s">
        <v>1730</v>
      </c>
      <c r="I223" s="86" t="s">
        <v>132</v>
      </c>
      <c r="J223" s="111">
        <v>79303523</v>
      </c>
      <c r="K223" s="95"/>
      <c r="L223" s="95"/>
      <c r="M223" s="95"/>
      <c r="N223" s="95"/>
      <c r="O223" s="95" t="s">
        <v>1731</v>
      </c>
      <c r="P223" s="65">
        <v>100000000</v>
      </c>
      <c r="Q223" s="90">
        <v>10</v>
      </c>
      <c r="R223" s="65">
        <v>10000000</v>
      </c>
      <c r="S223" s="97" t="s">
        <v>64</v>
      </c>
      <c r="T223" s="97" t="s">
        <v>64</v>
      </c>
      <c r="U223" s="217" t="s">
        <v>1732</v>
      </c>
      <c r="V223" s="236" t="s">
        <v>1733</v>
      </c>
      <c r="W223" s="216" t="s">
        <v>1734</v>
      </c>
      <c r="X223" s="219" t="s">
        <v>237</v>
      </c>
      <c r="Y223" s="95" t="s">
        <v>64</v>
      </c>
      <c r="Z223" s="95" t="s">
        <v>64</v>
      </c>
      <c r="AA223" s="93">
        <v>0</v>
      </c>
      <c r="AB223" s="65">
        <f t="shared" si="17"/>
        <v>100000000</v>
      </c>
      <c r="AC223" s="99" t="s">
        <v>64</v>
      </c>
      <c r="AD223" s="95" t="s">
        <v>64</v>
      </c>
      <c r="AE223" s="95" t="s">
        <v>64</v>
      </c>
      <c r="AF223" s="95" t="s">
        <v>64</v>
      </c>
      <c r="AG223" s="95" t="s">
        <v>64</v>
      </c>
      <c r="AH223" s="95" t="s">
        <v>64</v>
      </c>
      <c r="AI223" s="95" t="s">
        <v>64</v>
      </c>
      <c r="AJ223" s="95" t="s">
        <v>64</v>
      </c>
      <c r="AK223" s="95" t="s">
        <v>64</v>
      </c>
      <c r="AL223" s="95" t="s">
        <v>64</v>
      </c>
      <c r="AM223" s="95" t="s">
        <v>64</v>
      </c>
      <c r="AN223" s="95" t="s">
        <v>95</v>
      </c>
      <c r="AO223" s="100">
        <f t="shared" si="16"/>
        <v>46049</v>
      </c>
      <c r="AP223" s="95" t="s">
        <v>64</v>
      </c>
      <c r="AQ223" s="95" t="s">
        <v>64</v>
      </c>
      <c r="AR223" s="100">
        <v>46055</v>
      </c>
      <c r="AS223" s="92">
        <v>46034</v>
      </c>
      <c r="AT223" s="92">
        <f t="shared" si="15"/>
        <v>46034</v>
      </c>
      <c r="AU223" s="94" t="s">
        <v>68</v>
      </c>
      <c r="AV223" s="95" t="s">
        <v>64</v>
      </c>
      <c r="AW223" s="108" t="s">
        <v>701</v>
      </c>
      <c r="AX223" s="190" t="s">
        <v>138</v>
      </c>
      <c r="AY223" s="95" t="s">
        <v>71</v>
      </c>
      <c r="AZ223" s="117" t="s">
        <v>1735</v>
      </c>
      <c r="BA223" s="95" t="s">
        <v>64</v>
      </c>
      <c r="BB223" s="95"/>
      <c r="BC223" s="95" t="s">
        <v>71</v>
      </c>
      <c r="BD223" s="95" t="s">
        <v>128</v>
      </c>
    </row>
    <row r="224" spans="1:57" ht="165" x14ac:dyDescent="0.2">
      <c r="A224" s="95" t="s">
        <v>1630</v>
      </c>
      <c r="B224" s="95">
        <v>2026</v>
      </c>
      <c r="C224" s="98" t="s">
        <v>1736</v>
      </c>
      <c r="D224" s="86" t="s">
        <v>54</v>
      </c>
      <c r="E224" s="98" t="s">
        <v>1736</v>
      </c>
      <c r="F224" s="95" t="s">
        <v>130</v>
      </c>
      <c r="G224" s="100">
        <v>46049</v>
      </c>
      <c r="H224" s="95" t="s">
        <v>1737</v>
      </c>
      <c r="I224" s="86" t="s">
        <v>132</v>
      </c>
      <c r="J224" s="111">
        <v>20866411</v>
      </c>
      <c r="K224" s="95"/>
      <c r="L224" s="95"/>
      <c r="M224" s="95"/>
      <c r="N224" s="95"/>
      <c r="O224" s="95" t="s">
        <v>839</v>
      </c>
      <c r="P224" s="65">
        <v>39000000</v>
      </c>
      <c r="Q224" s="90">
        <v>6</v>
      </c>
      <c r="R224" s="65">
        <v>6500000</v>
      </c>
      <c r="S224" s="97" t="s">
        <v>64</v>
      </c>
      <c r="T224" s="97" t="s">
        <v>64</v>
      </c>
      <c r="U224" s="217" t="s">
        <v>1025</v>
      </c>
      <c r="V224" s="236" t="s">
        <v>1738</v>
      </c>
      <c r="W224" s="216" t="s">
        <v>1739</v>
      </c>
      <c r="X224" s="219" t="s">
        <v>237</v>
      </c>
      <c r="Y224" s="95">
        <v>1</v>
      </c>
      <c r="Z224" s="95" t="s">
        <v>64</v>
      </c>
      <c r="AA224" s="93">
        <v>0</v>
      </c>
      <c r="AB224" s="65">
        <f t="shared" si="17"/>
        <v>39000000</v>
      </c>
      <c r="AC224" s="99" t="s">
        <v>64</v>
      </c>
      <c r="AD224" s="95" t="s">
        <v>64</v>
      </c>
      <c r="AE224" s="95" t="s">
        <v>64</v>
      </c>
      <c r="AF224" s="95" t="s">
        <v>64</v>
      </c>
      <c r="AG224" s="95" t="s">
        <v>64</v>
      </c>
      <c r="AH224" s="95" t="s">
        <v>64</v>
      </c>
      <c r="AI224" s="95" t="s">
        <v>64</v>
      </c>
      <c r="AJ224" s="95" t="s">
        <v>64</v>
      </c>
      <c r="AK224" s="95" t="s">
        <v>64</v>
      </c>
      <c r="AL224" s="95" t="s">
        <v>64</v>
      </c>
      <c r="AM224" s="95" t="s">
        <v>64</v>
      </c>
      <c r="AN224" s="95" t="s">
        <v>95</v>
      </c>
      <c r="AO224" s="100">
        <f t="shared" si="16"/>
        <v>46049</v>
      </c>
      <c r="AP224" s="95" t="s">
        <v>64</v>
      </c>
      <c r="AQ224" s="95" t="s">
        <v>64</v>
      </c>
      <c r="AR224" s="100">
        <v>46050</v>
      </c>
      <c r="AS224" s="86" t="s">
        <v>1719</v>
      </c>
      <c r="AT224" s="92" t="str">
        <f t="shared" si="15"/>
        <v>27/07/2026</v>
      </c>
      <c r="AU224" s="94" t="s">
        <v>68</v>
      </c>
      <c r="AV224" s="95" t="s">
        <v>64</v>
      </c>
      <c r="AW224" s="108" t="s">
        <v>701</v>
      </c>
      <c r="AX224" s="190" t="s">
        <v>138</v>
      </c>
      <c r="AY224" s="95" t="s">
        <v>71</v>
      </c>
      <c r="AZ224" s="117" t="s">
        <v>1740</v>
      </c>
      <c r="BA224" s="95" t="s">
        <v>64</v>
      </c>
      <c r="BB224" s="95"/>
      <c r="BC224" s="95" t="s">
        <v>71</v>
      </c>
      <c r="BD224" s="95" t="s">
        <v>128</v>
      </c>
    </row>
    <row r="225" spans="1:56" ht="165" x14ac:dyDescent="0.25">
      <c r="A225" s="95" t="s">
        <v>1630</v>
      </c>
      <c r="B225" s="95">
        <v>2026</v>
      </c>
      <c r="C225" s="98" t="s">
        <v>1741</v>
      </c>
      <c r="D225" s="86" t="s">
        <v>54</v>
      </c>
      <c r="E225" s="98" t="s">
        <v>1741</v>
      </c>
      <c r="F225" s="95" t="s">
        <v>130</v>
      </c>
      <c r="G225" s="100">
        <v>46049</v>
      </c>
      <c r="H225" s="95" t="s">
        <v>1742</v>
      </c>
      <c r="I225" s="86" t="s">
        <v>132</v>
      </c>
      <c r="J225" s="111">
        <v>52263689</v>
      </c>
      <c r="K225" s="95"/>
      <c r="L225" s="95"/>
      <c r="M225" s="95"/>
      <c r="N225" s="95"/>
      <c r="O225" s="95" t="s">
        <v>1743</v>
      </c>
      <c r="P225" s="65">
        <v>33384000</v>
      </c>
      <c r="Q225" s="90">
        <v>6</v>
      </c>
      <c r="R225" s="65">
        <v>5564000</v>
      </c>
      <c r="S225" s="97" t="s">
        <v>64</v>
      </c>
      <c r="T225" s="97" t="s">
        <v>64</v>
      </c>
      <c r="U225" s="217" t="s">
        <v>1034</v>
      </c>
      <c r="V225" s="235" t="s">
        <v>1744</v>
      </c>
      <c r="W225" s="216" t="s">
        <v>1745</v>
      </c>
      <c r="X225" s="219" t="s">
        <v>237</v>
      </c>
      <c r="Y225" s="95" t="s">
        <v>64</v>
      </c>
      <c r="Z225" s="95" t="s">
        <v>64</v>
      </c>
      <c r="AA225" s="93">
        <v>0</v>
      </c>
      <c r="AB225" s="65">
        <f t="shared" si="17"/>
        <v>33384000</v>
      </c>
      <c r="AC225" s="99" t="s">
        <v>64</v>
      </c>
      <c r="AD225" s="95" t="s">
        <v>64</v>
      </c>
      <c r="AE225" s="95" t="s">
        <v>64</v>
      </c>
      <c r="AF225" s="95" t="s">
        <v>64</v>
      </c>
      <c r="AG225" s="95" t="s">
        <v>64</v>
      </c>
      <c r="AH225" s="95" t="s">
        <v>64</v>
      </c>
      <c r="AI225" s="95" t="s">
        <v>64</v>
      </c>
      <c r="AJ225" s="95" t="s">
        <v>64</v>
      </c>
      <c r="AK225" s="95" t="s">
        <v>64</v>
      </c>
      <c r="AL225" s="95" t="s">
        <v>64</v>
      </c>
      <c r="AM225" s="95" t="s">
        <v>64</v>
      </c>
      <c r="AN225" s="95" t="s">
        <v>95</v>
      </c>
      <c r="AO225" s="100">
        <f t="shared" si="16"/>
        <v>46049</v>
      </c>
      <c r="AP225" s="95" t="s">
        <v>64</v>
      </c>
      <c r="AQ225" s="95" t="s">
        <v>64</v>
      </c>
      <c r="AR225" s="100">
        <v>46051</v>
      </c>
      <c r="AS225" s="86" t="s">
        <v>1746</v>
      </c>
      <c r="AT225" s="92" t="str">
        <f t="shared" si="15"/>
        <v>28/07/2026</v>
      </c>
      <c r="AU225" s="94" t="s">
        <v>68</v>
      </c>
      <c r="AV225" s="95" t="s">
        <v>64</v>
      </c>
      <c r="AW225" s="95" t="s">
        <v>69</v>
      </c>
      <c r="AX225" s="95" t="s">
        <v>70</v>
      </c>
      <c r="AY225" s="95" t="s">
        <v>71</v>
      </c>
      <c r="AZ225" s="117" t="s">
        <v>1747</v>
      </c>
      <c r="BA225" s="95" t="s">
        <v>64</v>
      </c>
      <c r="BB225" s="95"/>
      <c r="BC225" s="95" t="s">
        <v>71</v>
      </c>
      <c r="BD225" s="95" t="s">
        <v>128</v>
      </c>
    </row>
    <row r="226" spans="1:56" ht="409.5" x14ac:dyDescent="0.25">
      <c r="A226" s="95" t="s">
        <v>1668</v>
      </c>
      <c r="B226" s="95">
        <v>2026</v>
      </c>
      <c r="C226" s="98" t="s">
        <v>1748</v>
      </c>
      <c r="D226" s="86" t="s">
        <v>54</v>
      </c>
      <c r="E226" s="95" t="s">
        <v>1748</v>
      </c>
      <c r="F226" s="95" t="s">
        <v>130</v>
      </c>
      <c r="G226" s="100">
        <v>46049</v>
      </c>
      <c r="H226" s="95" t="s">
        <v>1749</v>
      </c>
      <c r="I226" s="86" t="s">
        <v>132</v>
      </c>
      <c r="J226" s="111">
        <v>900358964</v>
      </c>
      <c r="K226" s="95"/>
      <c r="L226" s="95"/>
      <c r="M226" s="95"/>
      <c r="N226" s="95"/>
      <c r="O226" s="95" t="s">
        <v>1750</v>
      </c>
      <c r="P226" s="65">
        <v>52400000</v>
      </c>
      <c r="Q226" s="90">
        <v>1</v>
      </c>
      <c r="R226" s="95" t="s">
        <v>1751</v>
      </c>
      <c r="S226" s="189">
        <v>5</v>
      </c>
      <c r="T226" s="231" t="s">
        <v>64</v>
      </c>
      <c r="U226" s="217" t="s">
        <v>1752</v>
      </c>
      <c r="V226" s="235" t="s">
        <v>1753</v>
      </c>
      <c r="W226" s="216" t="s">
        <v>64</v>
      </c>
      <c r="X226" s="219" t="s">
        <v>1374</v>
      </c>
      <c r="Y226" s="95" t="s">
        <v>64</v>
      </c>
      <c r="Z226" s="95" t="s">
        <v>64</v>
      </c>
      <c r="AA226" s="93">
        <v>0</v>
      </c>
      <c r="AB226" s="65">
        <f t="shared" si="17"/>
        <v>52400000</v>
      </c>
      <c r="AC226" s="99" t="s">
        <v>64</v>
      </c>
      <c r="AD226" s="95" t="s">
        <v>64</v>
      </c>
      <c r="AE226" s="95" t="s">
        <v>64</v>
      </c>
      <c r="AF226" s="95" t="s">
        <v>64</v>
      </c>
      <c r="AG226" s="95" t="s">
        <v>64</v>
      </c>
      <c r="AH226" s="95" t="s">
        <v>64</v>
      </c>
      <c r="AI226" s="95" t="s">
        <v>64</v>
      </c>
      <c r="AJ226" s="95" t="s">
        <v>64</v>
      </c>
      <c r="AK226" s="95" t="s">
        <v>64</v>
      </c>
      <c r="AL226" s="95" t="s">
        <v>64</v>
      </c>
      <c r="AM226" s="95" t="s">
        <v>64</v>
      </c>
      <c r="AN226" s="95" t="s">
        <v>95</v>
      </c>
      <c r="AO226" s="100">
        <f t="shared" si="16"/>
        <v>46049</v>
      </c>
      <c r="AP226" s="95" t="s">
        <v>1121</v>
      </c>
      <c r="AQ226" s="95" t="s">
        <v>1754</v>
      </c>
      <c r="AR226" s="100">
        <v>46051</v>
      </c>
      <c r="AS226" s="86" t="s">
        <v>96</v>
      </c>
      <c r="AT226" s="92" t="str">
        <f t="shared" si="15"/>
        <v>31/12/2026</v>
      </c>
      <c r="AU226" s="94" t="s">
        <v>68</v>
      </c>
      <c r="AV226" s="95" t="s">
        <v>64</v>
      </c>
      <c r="AW226" s="182" t="s">
        <v>1755</v>
      </c>
      <c r="AX226" s="173" t="s">
        <v>1756</v>
      </c>
      <c r="AY226" s="95" t="s">
        <v>71</v>
      </c>
      <c r="AZ226" s="117" t="s">
        <v>1757</v>
      </c>
      <c r="BA226" s="95" t="s">
        <v>64</v>
      </c>
      <c r="BB226" s="95"/>
      <c r="BC226" s="95" t="s">
        <v>71</v>
      </c>
      <c r="BD226" s="95" t="s">
        <v>73</v>
      </c>
    </row>
    <row r="227" spans="1:56" ht="105" x14ac:dyDescent="0.25">
      <c r="A227" s="95" t="s">
        <v>1668</v>
      </c>
      <c r="B227" s="95">
        <v>2026</v>
      </c>
      <c r="C227" s="98" t="s">
        <v>1758</v>
      </c>
      <c r="D227" s="86" t="s">
        <v>54</v>
      </c>
      <c r="E227" s="98" t="s">
        <v>1758</v>
      </c>
      <c r="F227" s="95" t="s">
        <v>130</v>
      </c>
      <c r="G227" s="100">
        <v>46051</v>
      </c>
      <c r="H227" s="95" t="s">
        <v>508</v>
      </c>
      <c r="I227" s="86" t="s">
        <v>132</v>
      </c>
      <c r="J227" s="111">
        <v>1073520320</v>
      </c>
      <c r="K227" s="95"/>
      <c r="L227" s="95"/>
      <c r="M227" s="95"/>
      <c r="N227" s="95"/>
      <c r="O227" s="95" t="s">
        <v>1759</v>
      </c>
      <c r="P227" s="65">
        <v>33384000</v>
      </c>
      <c r="Q227" s="90">
        <v>6</v>
      </c>
      <c r="R227" s="65">
        <v>5564000</v>
      </c>
      <c r="S227" s="189" t="s">
        <v>64</v>
      </c>
      <c r="T227" s="231" t="s">
        <v>64</v>
      </c>
      <c r="U227" s="217" t="s">
        <v>1395</v>
      </c>
      <c r="V227" s="235" t="s">
        <v>1760</v>
      </c>
      <c r="W227" s="216" t="s">
        <v>1761</v>
      </c>
      <c r="X227" s="219" t="s">
        <v>237</v>
      </c>
      <c r="Y227" s="95" t="s">
        <v>64</v>
      </c>
      <c r="Z227" s="95" t="s">
        <v>64</v>
      </c>
      <c r="AA227" s="93">
        <v>0</v>
      </c>
      <c r="AB227" s="65">
        <f t="shared" si="17"/>
        <v>33384000</v>
      </c>
      <c r="AC227" s="99" t="s">
        <v>64</v>
      </c>
      <c r="AD227" s="95" t="s">
        <v>64</v>
      </c>
      <c r="AE227" s="95" t="s">
        <v>64</v>
      </c>
      <c r="AF227" s="95" t="s">
        <v>64</v>
      </c>
      <c r="AG227" s="95" t="s">
        <v>64</v>
      </c>
      <c r="AH227" s="95" t="s">
        <v>64</v>
      </c>
      <c r="AI227" s="95" t="s">
        <v>64</v>
      </c>
      <c r="AJ227" s="95" t="s">
        <v>64</v>
      </c>
      <c r="AK227" s="95" t="s">
        <v>64</v>
      </c>
      <c r="AL227" s="95" t="s">
        <v>64</v>
      </c>
      <c r="AM227" s="95" t="s">
        <v>64</v>
      </c>
      <c r="AN227" s="95" t="s">
        <v>95</v>
      </c>
      <c r="AO227" s="100">
        <f t="shared" si="16"/>
        <v>46051</v>
      </c>
      <c r="AP227" s="95" t="s">
        <v>64</v>
      </c>
      <c r="AQ227" s="95" t="s">
        <v>64</v>
      </c>
      <c r="AR227" s="100">
        <v>46052</v>
      </c>
      <c r="AS227" s="86" t="s">
        <v>1762</v>
      </c>
      <c r="AT227" s="92" t="str">
        <f t="shared" si="15"/>
        <v>29/07/2026</v>
      </c>
      <c r="AU227" s="94" t="s">
        <v>68</v>
      </c>
      <c r="AV227" s="95" t="s">
        <v>64</v>
      </c>
      <c r="AW227" s="95" t="s">
        <v>69</v>
      </c>
      <c r="AX227" s="95" t="s">
        <v>70</v>
      </c>
      <c r="AY227" s="95" t="s">
        <v>71</v>
      </c>
      <c r="AZ227" s="117" t="s">
        <v>1763</v>
      </c>
      <c r="BA227" s="95" t="s">
        <v>64</v>
      </c>
      <c r="BB227" s="95"/>
      <c r="BC227" s="95" t="s">
        <v>71</v>
      </c>
      <c r="BD227" s="95" t="s">
        <v>128</v>
      </c>
    </row>
    <row r="228" spans="1:56" ht="165" x14ac:dyDescent="0.25">
      <c r="A228" s="95" t="s">
        <v>1668</v>
      </c>
      <c r="B228" s="95">
        <v>2026</v>
      </c>
      <c r="C228" s="98" t="s">
        <v>1764</v>
      </c>
      <c r="D228" s="86" t="s">
        <v>54</v>
      </c>
      <c r="E228" s="95" t="s">
        <v>1764</v>
      </c>
      <c r="F228" s="95" t="s">
        <v>130</v>
      </c>
      <c r="G228" s="100">
        <v>46049</v>
      </c>
      <c r="H228" s="95" t="s">
        <v>1765</v>
      </c>
      <c r="I228" s="86" t="s">
        <v>132</v>
      </c>
      <c r="J228" s="111">
        <v>52226199</v>
      </c>
      <c r="K228" s="95"/>
      <c r="L228" s="95"/>
      <c r="M228" s="95"/>
      <c r="N228" s="95"/>
      <c r="O228" s="95" t="s">
        <v>1766</v>
      </c>
      <c r="P228" s="65">
        <v>50640000</v>
      </c>
      <c r="Q228" s="90">
        <v>6</v>
      </c>
      <c r="R228" s="65">
        <v>8440000</v>
      </c>
      <c r="S228" s="189" t="s">
        <v>64</v>
      </c>
      <c r="T228" s="231" t="s">
        <v>64</v>
      </c>
      <c r="U228" s="217" t="s">
        <v>1395</v>
      </c>
      <c r="V228" s="235" t="s">
        <v>1767</v>
      </c>
      <c r="W228" s="216" t="s">
        <v>1768</v>
      </c>
      <c r="X228" s="219" t="s">
        <v>237</v>
      </c>
      <c r="Y228" s="95" t="s">
        <v>64</v>
      </c>
      <c r="Z228" s="95" t="s">
        <v>64</v>
      </c>
      <c r="AA228" s="93">
        <v>0</v>
      </c>
      <c r="AB228" s="65">
        <f t="shared" si="17"/>
        <v>50640000</v>
      </c>
      <c r="AC228" s="99" t="s">
        <v>64</v>
      </c>
      <c r="AD228" s="95" t="s">
        <v>64</v>
      </c>
      <c r="AE228" s="95" t="s">
        <v>64</v>
      </c>
      <c r="AF228" s="95" t="s">
        <v>64</v>
      </c>
      <c r="AG228" s="95" t="s">
        <v>64</v>
      </c>
      <c r="AH228" s="95" t="s">
        <v>64</v>
      </c>
      <c r="AI228" s="95" t="s">
        <v>64</v>
      </c>
      <c r="AJ228" s="95" t="s">
        <v>64</v>
      </c>
      <c r="AK228" s="95" t="s">
        <v>64</v>
      </c>
      <c r="AL228" s="95" t="s">
        <v>64</v>
      </c>
      <c r="AM228" s="95" t="s">
        <v>64</v>
      </c>
      <c r="AN228" s="95" t="s">
        <v>95</v>
      </c>
      <c r="AO228" s="100">
        <f t="shared" si="16"/>
        <v>46049</v>
      </c>
      <c r="AP228" s="95" t="s">
        <v>64</v>
      </c>
      <c r="AQ228" s="95" t="s">
        <v>64</v>
      </c>
      <c r="AR228" s="100">
        <v>46055</v>
      </c>
      <c r="AS228" s="92">
        <v>46030</v>
      </c>
      <c r="AT228" s="92">
        <f t="shared" si="15"/>
        <v>46030</v>
      </c>
      <c r="AU228" s="94" t="s">
        <v>1769</v>
      </c>
      <c r="AV228" s="95" t="s">
        <v>64</v>
      </c>
      <c r="AW228" s="95" t="s">
        <v>69</v>
      </c>
      <c r="AX228" s="95" t="s">
        <v>70</v>
      </c>
      <c r="AY228" s="95" t="s">
        <v>71</v>
      </c>
      <c r="AZ228" s="117" t="s">
        <v>1770</v>
      </c>
      <c r="BA228" s="95" t="s">
        <v>64</v>
      </c>
      <c r="BB228" s="95"/>
      <c r="BC228" s="95" t="s">
        <v>71</v>
      </c>
      <c r="BD228" s="95" t="s">
        <v>128</v>
      </c>
    </row>
    <row r="229" spans="1:56" ht="165" x14ac:dyDescent="0.2">
      <c r="A229" s="95" t="s">
        <v>150</v>
      </c>
      <c r="B229" s="95">
        <v>2026</v>
      </c>
      <c r="C229" s="98" t="s">
        <v>1771</v>
      </c>
      <c r="D229" s="86" t="s">
        <v>54</v>
      </c>
      <c r="E229" s="83" t="s">
        <v>1771</v>
      </c>
      <c r="F229" s="95" t="s">
        <v>130</v>
      </c>
      <c r="G229" s="100">
        <v>46049</v>
      </c>
      <c r="H229" s="95" t="s">
        <v>1772</v>
      </c>
      <c r="I229" s="86" t="s">
        <v>132</v>
      </c>
      <c r="J229" s="111">
        <v>1070610292</v>
      </c>
      <c r="K229" s="95"/>
      <c r="L229" s="95"/>
      <c r="M229" s="95"/>
      <c r="N229" s="95"/>
      <c r="O229" s="95" t="s">
        <v>1773</v>
      </c>
      <c r="P229" s="65">
        <v>52200000</v>
      </c>
      <c r="Q229" s="90">
        <v>8</v>
      </c>
      <c r="R229" s="65">
        <v>5100000</v>
      </c>
      <c r="S229" s="189" t="s">
        <v>64</v>
      </c>
      <c r="T229" s="231" t="s">
        <v>64</v>
      </c>
      <c r="U229" s="217" t="s">
        <v>1600</v>
      </c>
      <c r="V229" s="235" t="s">
        <v>1774</v>
      </c>
      <c r="W229" s="216" t="s">
        <v>1775</v>
      </c>
      <c r="X229" s="219" t="s">
        <v>237</v>
      </c>
      <c r="Y229" s="95" t="s">
        <v>64</v>
      </c>
      <c r="Z229" s="95" t="s">
        <v>64</v>
      </c>
      <c r="AA229" s="93">
        <v>0</v>
      </c>
      <c r="AB229" s="65">
        <f t="shared" si="17"/>
        <v>52200000</v>
      </c>
      <c r="AC229" s="99" t="s">
        <v>64</v>
      </c>
      <c r="AD229" s="95" t="s">
        <v>64</v>
      </c>
      <c r="AE229" s="95" t="s">
        <v>64</v>
      </c>
      <c r="AF229" s="95" t="s">
        <v>64</v>
      </c>
      <c r="AG229" s="95" t="s">
        <v>64</v>
      </c>
      <c r="AH229" s="95" t="s">
        <v>64</v>
      </c>
      <c r="AI229" s="95" t="s">
        <v>64</v>
      </c>
      <c r="AJ229" s="95" t="s">
        <v>64</v>
      </c>
      <c r="AK229" s="95" t="s">
        <v>64</v>
      </c>
      <c r="AL229" s="95" t="s">
        <v>64</v>
      </c>
      <c r="AM229" s="95" t="s">
        <v>64</v>
      </c>
      <c r="AN229" s="95" t="s">
        <v>95</v>
      </c>
      <c r="AO229" s="100">
        <f t="shared" si="16"/>
        <v>46049</v>
      </c>
      <c r="AP229" s="95" t="s">
        <v>64</v>
      </c>
      <c r="AQ229" s="95" t="s">
        <v>64</v>
      </c>
      <c r="AR229" s="100">
        <v>46050</v>
      </c>
      <c r="AS229" s="86" t="s">
        <v>1776</v>
      </c>
      <c r="AT229" s="92" t="str">
        <f t="shared" si="15"/>
        <v>27/09/2026</v>
      </c>
      <c r="AU229" s="94" t="s">
        <v>68</v>
      </c>
      <c r="AV229" s="95" t="s">
        <v>64</v>
      </c>
      <c r="AW229" s="108" t="s">
        <v>701</v>
      </c>
      <c r="AX229" s="190" t="s">
        <v>138</v>
      </c>
      <c r="AY229" s="95" t="s">
        <v>71</v>
      </c>
      <c r="AZ229" s="117" t="s">
        <v>1777</v>
      </c>
      <c r="BA229" s="95" t="s">
        <v>64</v>
      </c>
      <c r="BB229" s="95"/>
      <c r="BC229" s="95" t="s">
        <v>71</v>
      </c>
      <c r="BD229" s="95" t="s">
        <v>128</v>
      </c>
    </row>
    <row r="230" spans="1:56" ht="105" x14ac:dyDescent="0.2">
      <c r="A230" s="95" t="s">
        <v>150</v>
      </c>
      <c r="B230" s="95">
        <v>2026</v>
      </c>
      <c r="C230" s="98" t="s">
        <v>1778</v>
      </c>
      <c r="D230" s="86" t="s">
        <v>54</v>
      </c>
      <c r="E230" s="83" t="s">
        <v>1778</v>
      </c>
      <c r="F230" s="95" t="s">
        <v>130</v>
      </c>
      <c r="G230" s="100">
        <v>46049</v>
      </c>
      <c r="H230" s="95" t="s">
        <v>1779</v>
      </c>
      <c r="I230" s="86" t="s">
        <v>132</v>
      </c>
      <c r="J230" s="111">
        <v>79187901</v>
      </c>
      <c r="K230" s="95"/>
      <c r="L230" s="95"/>
      <c r="M230" s="95"/>
      <c r="N230" s="95"/>
      <c r="O230" s="95" t="s">
        <v>1780</v>
      </c>
      <c r="P230" s="65">
        <v>85000000</v>
      </c>
      <c r="Q230" s="90">
        <v>10</v>
      </c>
      <c r="R230" s="65">
        <v>8500000</v>
      </c>
      <c r="S230" s="189" t="s">
        <v>64</v>
      </c>
      <c r="T230" s="231" t="s">
        <v>64</v>
      </c>
      <c r="U230" s="217" t="s">
        <v>1781</v>
      </c>
      <c r="V230" s="235" t="s">
        <v>1782</v>
      </c>
      <c r="W230" s="216" t="s">
        <v>1783</v>
      </c>
      <c r="X230" s="219" t="s">
        <v>237</v>
      </c>
      <c r="Y230" s="95" t="s">
        <v>64</v>
      </c>
      <c r="Z230" s="95" t="s">
        <v>64</v>
      </c>
      <c r="AA230" s="93">
        <v>0</v>
      </c>
      <c r="AB230" s="65">
        <f t="shared" si="17"/>
        <v>85000000</v>
      </c>
      <c r="AC230" s="99" t="s">
        <v>64</v>
      </c>
      <c r="AD230" s="95" t="s">
        <v>64</v>
      </c>
      <c r="AE230" s="95" t="s">
        <v>64</v>
      </c>
      <c r="AF230" s="95" t="s">
        <v>64</v>
      </c>
      <c r="AG230" s="95" t="s">
        <v>64</v>
      </c>
      <c r="AH230" s="95" t="s">
        <v>64</v>
      </c>
      <c r="AI230" s="95" t="s">
        <v>64</v>
      </c>
      <c r="AJ230" s="95" t="s">
        <v>64</v>
      </c>
      <c r="AK230" s="95" t="s">
        <v>64</v>
      </c>
      <c r="AL230" s="95" t="s">
        <v>64</v>
      </c>
      <c r="AM230" s="95" t="s">
        <v>64</v>
      </c>
      <c r="AN230" s="95" t="s">
        <v>95</v>
      </c>
      <c r="AO230" s="100">
        <f t="shared" si="16"/>
        <v>46049</v>
      </c>
      <c r="AP230" s="95" t="s">
        <v>64</v>
      </c>
      <c r="AQ230" s="95" t="s">
        <v>64</v>
      </c>
      <c r="AR230" s="100">
        <v>46055</v>
      </c>
      <c r="AS230" s="92">
        <v>46034</v>
      </c>
      <c r="AT230" s="92">
        <f t="shared" si="15"/>
        <v>46034</v>
      </c>
      <c r="AU230" s="94" t="s">
        <v>68</v>
      </c>
      <c r="AV230" s="95" t="s">
        <v>64</v>
      </c>
      <c r="AW230" s="108" t="s">
        <v>701</v>
      </c>
      <c r="AX230" s="190" t="s">
        <v>138</v>
      </c>
      <c r="AY230" s="95" t="s">
        <v>71</v>
      </c>
      <c r="AZ230" s="117" t="s">
        <v>1784</v>
      </c>
      <c r="BA230" s="95" t="s">
        <v>64</v>
      </c>
      <c r="BB230" s="95"/>
      <c r="BC230" s="95" t="s">
        <v>71</v>
      </c>
      <c r="BD230" s="95" t="s">
        <v>128</v>
      </c>
    </row>
    <row r="231" spans="1:56" ht="105" x14ac:dyDescent="0.25">
      <c r="A231" s="95" t="s">
        <v>1668</v>
      </c>
      <c r="B231" s="95">
        <v>2026</v>
      </c>
      <c r="C231" s="98" t="s">
        <v>1785</v>
      </c>
      <c r="D231" s="86" t="s">
        <v>54</v>
      </c>
      <c r="E231" s="83" t="s">
        <v>1785</v>
      </c>
      <c r="F231" s="95" t="s">
        <v>130</v>
      </c>
      <c r="G231" s="100">
        <v>46049</v>
      </c>
      <c r="H231" s="95" t="s">
        <v>1786</v>
      </c>
      <c r="I231" s="86" t="s">
        <v>132</v>
      </c>
      <c r="J231" s="111">
        <v>1000007310</v>
      </c>
      <c r="K231" s="95"/>
      <c r="L231" s="95"/>
      <c r="M231" s="95"/>
      <c r="N231" s="95"/>
      <c r="O231" s="95" t="s">
        <v>1787</v>
      </c>
      <c r="P231" s="65">
        <v>30000000</v>
      </c>
      <c r="Q231" s="90">
        <v>6</v>
      </c>
      <c r="R231" s="65">
        <v>5000000</v>
      </c>
      <c r="S231" s="189" t="s">
        <v>64</v>
      </c>
      <c r="T231" s="231" t="s">
        <v>64</v>
      </c>
      <c r="U231" s="217" t="s">
        <v>1395</v>
      </c>
      <c r="V231" s="236" t="s">
        <v>1788</v>
      </c>
      <c r="W231" s="216" t="s">
        <v>1789</v>
      </c>
      <c r="X231" s="219" t="s">
        <v>237</v>
      </c>
      <c r="Y231" s="95" t="s">
        <v>64</v>
      </c>
      <c r="Z231" s="95" t="s">
        <v>64</v>
      </c>
      <c r="AA231" s="93">
        <v>0</v>
      </c>
      <c r="AB231" s="65">
        <f t="shared" si="17"/>
        <v>30000000</v>
      </c>
      <c r="AC231" s="99" t="s">
        <v>64</v>
      </c>
      <c r="AD231" s="95" t="s">
        <v>64</v>
      </c>
      <c r="AE231" s="95" t="s">
        <v>64</v>
      </c>
      <c r="AF231" s="95" t="s">
        <v>64</v>
      </c>
      <c r="AG231" s="95" t="s">
        <v>64</v>
      </c>
      <c r="AH231" s="95" t="s">
        <v>64</v>
      </c>
      <c r="AI231" s="95" t="s">
        <v>64</v>
      </c>
      <c r="AJ231" s="95" t="s">
        <v>64</v>
      </c>
      <c r="AK231" s="95" t="s">
        <v>64</v>
      </c>
      <c r="AL231" s="95" t="s">
        <v>64</v>
      </c>
      <c r="AM231" s="95" t="s">
        <v>64</v>
      </c>
      <c r="AN231" s="95" t="s">
        <v>95</v>
      </c>
      <c r="AO231" s="100">
        <f t="shared" si="16"/>
        <v>46049</v>
      </c>
      <c r="AP231" s="95" t="s">
        <v>64</v>
      </c>
      <c r="AQ231" s="95" t="s">
        <v>64</v>
      </c>
      <c r="AR231" s="100">
        <v>46050</v>
      </c>
      <c r="AS231" s="86" t="s">
        <v>1719</v>
      </c>
      <c r="AT231" s="92" t="str">
        <f t="shared" si="15"/>
        <v>27/07/2026</v>
      </c>
      <c r="AU231" s="94" t="s">
        <v>68</v>
      </c>
      <c r="AV231" s="95" t="s">
        <v>64</v>
      </c>
      <c r="AW231" s="95" t="s">
        <v>69</v>
      </c>
      <c r="AX231" s="95" t="s">
        <v>70</v>
      </c>
      <c r="AY231" s="95" t="s">
        <v>71</v>
      </c>
      <c r="AZ231" s="117" t="s">
        <v>1790</v>
      </c>
      <c r="BA231" s="95" t="s">
        <v>64</v>
      </c>
      <c r="BB231" s="95"/>
      <c r="BC231" s="95" t="s">
        <v>71</v>
      </c>
      <c r="BD231" s="95" t="s">
        <v>128</v>
      </c>
    </row>
    <row r="232" spans="1:56" ht="165" x14ac:dyDescent="0.25">
      <c r="A232" s="95" t="s">
        <v>1791</v>
      </c>
      <c r="B232" s="95">
        <v>2026</v>
      </c>
      <c r="C232" s="98" t="s">
        <v>1792</v>
      </c>
      <c r="D232" s="86" t="s">
        <v>54</v>
      </c>
      <c r="E232" s="83" t="s">
        <v>1792</v>
      </c>
      <c r="F232" s="95" t="s">
        <v>130</v>
      </c>
      <c r="G232" s="100">
        <v>46052</v>
      </c>
      <c r="H232" s="95" t="s">
        <v>1793</v>
      </c>
      <c r="I232" s="86" t="s">
        <v>132</v>
      </c>
      <c r="J232" s="111">
        <v>1070603699</v>
      </c>
      <c r="K232" s="95"/>
      <c r="L232" s="95"/>
      <c r="M232" s="95"/>
      <c r="N232" s="95"/>
      <c r="O232" s="95" t="s">
        <v>155</v>
      </c>
      <c r="P232" s="65">
        <v>44000000</v>
      </c>
      <c r="Q232" s="90">
        <v>8</v>
      </c>
      <c r="R232" s="65">
        <v>5500000</v>
      </c>
      <c r="S232" s="189" t="s">
        <v>64</v>
      </c>
      <c r="T232" s="189" t="s">
        <v>64</v>
      </c>
      <c r="U232" s="227" t="s">
        <v>1794</v>
      </c>
      <c r="V232" s="226" t="s">
        <v>1795</v>
      </c>
      <c r="W232" s="36" t="s">
        <v>64</v>
      </c>
      <c r="X232" s="182" t="s">
        <v>1374</v>
      </c>
      <c r="Y232" s="95" t="s">
        <v>64</v>
      </c>
      <c r="Z232" s="95" t="s">
        <v>64</v>
      </c>
      <c r="AA232" s="93">
        <v>0</v>
      </c>
      <c r="AB232" s="65">
        <f t="shared" si="17"/>
        <v>44000000</v>
      </c>
      <c r="AC232" s="99" t="s">
        <v>64</v>
      </c>
      <c r="AD232" s="95" t="s">
        <v>64</v>
      </c>
      <c r="AE232" s="95" t="s">
        <v>64</v>
      </c>
      <c r="AF232" s="95" t="s">
        <v>64</v>
      </c>
      <c r="AG232" s="95" t="s">
        <v>64</v>
      </c>
      <c r="AH232" s="95" t="s">
        <v>64</v>
      </c>
      <c r="AI232" s="95" t="s">
        <v>64</v>
      </c>
      <c r="AJ232" s="95" t="s">
        <v>64</v>
      </c>
      <c r="AK232" s="95" t="s">
        <v>64</v>
      </c>
      <c r="AL232" s="95" t="s">
        <v>64</v>
      </c>
      <c r="AM232" s="95" t="s">
        <v>64</v>
      </c>
      <c r="AN232" s="95" t="s">
        <v>95</v>
      </c>
      <c r="AO232" s="100">
        <f t="shared" si="16"/>
        <v>46052</v>
      </c>
      <c r="AP232" s="95" t="s">
        <v>64</v>
      </c>
      <c r="AQ232" s="95" t="s">
        <v>64</v>
      </c>
      <c r="AR232" s="100">
        <v>46052</v>
      </c>
      <c r="AS232" s="86" t="s">
        <v>1796</v>
      </c>
      <c r="AT232" s="92" t="str">
        <f t="shared" si="15"/>
        <v>29/09/2026</v>
      </c>
      <c r="AU232" s="94" t="s">
        <v>68</v>
      </c>
      <c r="AV232" s="95" t="s">
        <v>64</v>
      </c>
      <c r="AW232" s="182" t="s">
        <v>1797</v>
      </c>
      <c r="AX232" s="173" t="s">
        <v>1798</v>
      </c>
      <c r="AY232" s="95" t="s">
        <v>71</v>
      </c>
      <c r="AZ232" s="117" t="s">
        <v>1799</v>
      </c>
      <c r="BA232" s="95" t="s">
        <v>64</v>
      </c>
      <c r="BB232" s="95"/>
      <c r="BC232" s="95" t="s">
        <v>71</v>
      </c>
      <c r="BD232" s="95" t="s">
        <v>73</v>
      </c>
    </row>
    <row r="233" spans="1:56" ht="165" x14ac:dyDescent="0.2">
      <c r="A233" s="95" t="s">
        <v>197</v>
      </c>
      <c r="B233" s="95">
        <v>2026</v>
      </c>
      <c r="C233" s="98" t="s">
        <v>1800</v>
      </c>
      <c r="D233" s="86" t="s">
        <v>54</v>
      </c>
      <c r="E233" s="95" t="s">
        <v>1800</v>
      </c>
      <c r="F233" s="95" t="s">
        <v>130</v>
      </c>
      <c r="G233" s="100">
        <v>46051</v>
      </c>
      <c r="H233" s="95" t="s">
        <v>1801</v>
      </c>
      <c r="I233" s="86" t="s">
        <v>132</v>
      </c>
      <c r="J233" s="111">
        <v>80538280</v>
      </c>
      <c r="K233" s="95"/>
      <c r="L233" s="95"/>
      <c r="M233" s="95"/>
      <c r="N233" s="95"/>
      <c r="O233" s="95" t="s">
        <v>1802</v>
      </c>
      <c r="P233" s="65">
        <v>56000000</v>
      </c>
      <c r="Q233" s="90">
        <v>8</v>
      </c>
      <c r="R233" s="65">
        <v>7000000</v>
      </c>
      <c r="S233" s="189" t="s">
        <v>64</v>
      </c>
      <c r="T233" s="189" t="s">
        <v>64</v>
      </c>
      <c r="U233" s="221" t="s">
        <v>1803</v>
      </c>
      <c r="V233" s="220" t="s">
        <v>1804</v>
      </c>
      <c r="W233" s="36" t="s">
        <v>64</v>
      </c>
      <c r="X233" s="182" t="s">
        <v>67</v>
      </c>
      <c r="Y233" s="95" t="s">
        <v>64</v>
      </c>
      <c r="Z233" s="95" t="s">
        <v>64</v>
      </c>
      <c r="AA233" s="93">
        <v>0</v>
      </c>
      <c r="AB233" s="65">
        <f t="shared" si="17"/>
        <v>56000000</v>
      </c>
      <c r="AC233" s="99" t="s">
        <v>64</v>
      </c>
      <c r="AD233" s="95" t="s">
        <v>64</v>
      </c>
      <c r="AE233" s="95" t="s">
        <v>64</v>
      </c>
      <c r="AF233" s="95" t="s">
        <v>64</v>
      </c>
      <c r="AG233" s="95" t="s">
        <v>64</v>
      </c>
      <c r="AH233" s="95" t="s">
        <v>64</v>
      </c>
      <c r="AI233" s="95" t="s">
        <v>64</v>
      </c>
      <c r="AJ233" s="95" t="s">
        <v>64</v>
      </c>
      <c r="AK233" s="95" t="s">
        <v>64</v>
      </c>
      <c r="AL233" s="95" t="s">
        <v>64</v>
      </c>
      <c r="AM233" s="95" t="s">
        <v>64</v>
      </c>
      <c r="AN233" s="95" t="s">
        <v>95</v>
      </c>
      <c r="AO233" s="100">
        <f t="shared" si="16"/>
        <v>46051</v>
      </c>
      <c r="AP233" s="95" t="s">
        <v>64</v>
      </c>
      <c r="AQ233" s="95" t="s">
        <v>64</v>
      </c>
      <c r="AR233" s="100">
        <v>46051</v>
      </c>
      <c r="AS233" s="86" t="s">
        <v>1805</v>
      </c>
      <c r="AT233" s="92" t="str">
        <f t="shared" si="15"/>
        <v>28/09/2026</v>
      </c>
      <c r="AU233" s="94" t="s">
        <v>68</v>
      </c>
      <c r="AV233" s="95" t="s">
        <v>64</v>
      </c>
      <c r="AW233" s="108" t="s">
        <v>701</v>
      </c>
      <c r="AX233" s="190" t="s">
        <v>138</v>
      </c>
      <c r="AY233" s="95" t="s">
        <v>71</v>
      </c>
      <c r="AZ233" s="117" t="s">
        <v>1806</v>
      </c>
      <c r="BA233" s="95" t="s">
        <v>64</v>
      </c>
      <c r="BB233" s="95"/>
      <c r="BC233" s="95" t="s">
        <v>71</v>
      </c>
      <c r="BD233" s="95" t="s">
        <v>73</v>
      </c>
    </row>
    <row r="234" spans="1:56" ht="105" x14ac:dyDescent="0.2">
      <c r="A234" s="95" t="s">
        <v>359</v>
      </c>
      <c r="B234" s="95">
        <v>2026</v>
      </c>
      <c r="C234" s="98" t="s">
        <v>1807</v>
      </c>
      <c r="D234" s="86" t="s">
        <v>54</v>
      </c>
      <c r="E234" s="95" t="s">
        <v>1807</v>
      </c>
      <c r="F234" s="95" t="s">
        <v>130</v>
      </c>
      <c r="G234" s="244">
        <v>46029</v>
      </c>
      <c r="H234" s="95" t="s">
        <v>1808</v>
      </c>
      <c r="I234" s="86" t="s">
        <v>132</v>
      </c>
      <c r="J234" s="111">
        <v>79901314</v>
      </c>
      <c r="K234" s="95"/>
      <c r="L234" s="95"/>
      <c r="M234" s="95"/>
      <c r="N234" s="95"/>
      <c r="O234" s="95" t="s">
        <v>1809</v>
      </c>
      <c r="P234" s="65">
        <v>80000000</v>
      </c>
      <c r="Q234" s="90">
        <v>10</v>
      </c>
      <c r="R234" s="65">
        <v>8000000</v>
      </c>
      <c r="S234" s="189" t="s">
        <v>64</v>
      </c>
      <c r="T234" s="189" t="s">
        <v>64</v>
      </c>
      <c r="U234" s="216" t="s">
        <v>1810</v>
      </c>
      <c r="V234" s="235" t="s">
        <v>1811</v>
      </c>
      <c r="W234" s="216" t="s">
        <v>1812</v>
      </c>
      <c r="X234" s="219" t="s">
        <v>237</v>
      </c>
      <c r="Y234" s="95" t="s">
        <v>64</v>
      </c>
      <c r="Z234" s="95" t="s">
        <v>64</v>
      </c>
      <c r="AA234" s="93">
        <v>0</v>
      </c>
      <c r="AB234" s="65">
        <f t="shared" si="17"/>
        <v>80000000</v>
      </c>
      <c r="AC234" s="99" t="s">
        <v>64</v>
      </c>
      <c r="AD234" s="95" t="s">
        <v>64</v>
      </c>
      <c r="AE234" s="95" t="s">
        <v>64</v>
      </c>
      <c r="AF234" s="95" t="s">
        <v>64</v>
      </c>
      <c r="AG234" s="95" t="s">
        <v>64</v>
      </c>
      <c r="AH234" s="95" t="s">
        <v>64</v>
      </c>
      <c r="AI234" s="95" t="s">
        <v>64</v>
      </c>
      <c r="AJ234" s="95" t="s">
        <v>64</v>
      </c>
      <c r="AK234" s="95" t="s">
        <v>64</v>
      </c>
      <c r="AL234" s="95" t="s">
        <v>64</v>
      </c>
      <c r="AM234" s="95" t="s">
        <v>64</v>
      </c>
      <c r="AN234" s="95" t="s">
        <v>95</v>
      </c>
      <c r="AO234" s="100">
        <f t="shared" si="16"/>
        <v>46029</v>
      </c>
      <c r="AP234" s="95" t="s">
        <v>64</v>
      </c>
      <c r="AQ234" s="95" t="s">
        <v>64</v>
      </c>
      <c r="AR234" s="100">
        <v>46055</v>
      </c>
      <c r="AS234" s="92">
        <v>46034</v>
      </c>
      <c r="AT234" s="92">
        <f t="shared" si="15"/>
        <v>46034</v>
      </c>
      <c r="AU234" s="94" t="s">
        <v>68</v>
      </c>
      <c r="AV234" s="95" t="s">
        <v>64</v>
      </c>
      <c r="AW234" s="108" t="s">
        <v>701</v>
      </c>
      <c r="AX234" s="190" t="s">
        <v>138</v>
      </c>
      <c r="AY234" s="95" t="s">
        <v>71</v>
      </c>
      <c r="AZ234" s="117" t="s">
        <v>1813</v>
      </c>
      <c r="BA234" s="95" t="s">
        <v>64</v>
      </c>
      <c r="BB234" s="95"/>
      <c r="BC234" s="95" t="s">
        <v>71</v>
      </c>
      <c r="BD234" s="95" t="s">
        <v>128</v>
      </c>
    </row>
    <row r="235" spans="1:56" ht="105" x14ac:dyDescent="0.25">
      <c r="A235" s="95" t="s">
        <v>1814</v>
      </c>
      <c r="B235" s="95">
        <v>2026</v>
      </c>
      <c r="C235" s="98" t="s">
        <v>1815</v>
      </c>
      <c r="D235" s="86" t="s">
        <v>54</v>
      </c>
      <c r="E235" s="95" t="s">
        <v>1815</v>
      </c>
      <c r="F235" s="95" t="s">
        <v>130</v>
      </c>
      <c r="G235" s="100">
        <v>46051</v>
      </c>
      <c r="H235" s="95" t="s">
        <v>1816</v>
      </c>
      <c r="I235" s="86" t="s">
        <v>132</v>
      </c>
      <c r="J235" s="111">
        <v>1073517508</v>
      </c>
      <c r="K235" s="95"/>
      <c r="L235" s="95"/>
      <c r="M235" s="95"/>
      <c r="N235" s="95"/>
      <c r="O235" s="95" t="s">
        <v>1817</v>
      </c>
      <c r="P235" s="65">
        <v>69993000</v>
      </c>
      <c r="Q235" s="90">
        <v>11</v>
      </c>
      <c r="R235" s="65">
        <v>6363000</v>
      </c>
      <c r="S235" s="189" t="s">
        <v>64</v>
      </c>
      <c r="T235" s="189" t="s">
        <v>64</v>
      </c>
      <c r="U235" s="225" t="s">
        <v>1818</v>
      </c>
      <c r="V235" s="224" t="s">
        <v>1819</v>
      </c>
      <c r="W235" s="36" t="s">
        <v>64</v>
      </c>
      <c r="X235" s="182" t="s">
        <v>1374</v>
      </c>
      <c r="Y235" s="95" t="s">
        <v>64</v>
      </c>
      <c r="Z235" s="95" t="s">
        <v>64</v>
      </c>
      <c r="AA235" s="93">
        <v>0</v>
      </c>
      <c r="AB235" s="65">
        <f t="shared" si="17"/>
        <v>69993000</v>
      </c>
      <c r="AC235" s="99" t="s">
        <v>64</v>
      </c>
      <c r="AD235" s="95" t="s">
        <v>64</v>
      </c>
      <c r="AE235" s="95" t="s">
        <v>64</v>
      </c>
      <c r="AF235" s="95" t="s">
        <v>64</v>
      </c>
      <c r="AG235" s="95" t="s">
        <v>64</v>
      </c>
      <c r="AH235" s="95" t="s">
        <v>64</v>
      </c>
      <c r="AI235" s="95" t="s">
        <v>64</v>
      </c>
      <c r="AJ235" s="95" t="s">
        <v>64</v>
      </c>
      <c r="AK235" s="95" t="s">
        <v>64</v>
      </c>
      <c r="AL235" s="95" t="s">
        <v>64</v>
      </c>
      <c r="AM235" s="95" t="s">
        <v>64</v>
      </c>
      <c r="AN235" s="95" t="s">
        <v>95</v>
      </c>
      <c r="AO235" s="100">
        <f t="shared" si="16"/>
        <v>46051</v>
      </c>
      <c r="AP235" s="95" t="s">
        <v>64</v>
      </c>
      <c r="AQ235" s="95" t="s">
        <v>64</v>
      </c>
      <c r="AR235" s="100">
        <v>46052</v>
      </c>
      <c r="AS235" s="86" t="s">
        <v>1820</v>
      </c>
      <c r="AT235" s="92" t="str">
        <f t="shared" si="15"/>
        <v>29/12/2026</v>
      </c>
      <c r="AU235" s="94" t="s">
        <v>68</v>
      </c>
      <c r="AV235" s="95" t="s">
        <v>64</v>
      </c>
      <c r="AW235" s="182" t="s">
        <v>497</v>
      </c>
      <c r="AX235" s="86" t="s">
        <v>498</v>
      </c>
      <c r="AY235" s="95" t="s">
        <v>71</v>
      </c>
      <c r="AZ235" s="117" t="s">
        <v>1821</v>
      </c>
      <c r="BA235" s="95" t="s">
        <v>64</v>
      </c>
      <c r="BB235" s="95"/>
      <c r="BC235" s="95" t="s">
        <v>71</v>
      </c>
      <c r="BD235" s="95" t="s">
        <v>73</v>
      </c>
    </row>
    <row r="236" spans="1:56" ht="165" x14ac:dyDescent="0.2">
      <c r="A236" s="95" t="s">
        <v>1630</v>
      </c>
      <c r="B236" s="95">
        <v>2026</v>
      </c>
      <c r="C236" s="98" t="s">
        <v>1822</v>
      </c>
      <c r="D236" s="86" t="s">
        <v>54</v>
      </c>
      <c r="E236" s="98" t="s">
        <v>1822</v>
      </c>
      <c r="F236" s="95" t="s">
        <v>130</v>
      </c>
      <c r="G236" s="100">
        <v>46050</v>
      </c>
      <c r="H236" s="95" t="s">
        <v>1823</v>
      </c>
      <c r="I236" s="86" t="s">
        <v>132</v>
      </c>
      <c r="J236" s="111">
        <v>1069739833</v>
      </c>
      <c r="K236" s="95"/>
      <c r="L236" s="95"/>
      <c r="M236" s="95"/>
      <c r="N236" s="95"/>
      <c r="O236" s="95" t="s">
        <v>839</v>
      </c>
      <c r="P236" s="65">
        <v>39000000</v>
      </c>
      <c r="Q236" s="90">
        <v>6</v>
      </c>
      <c r="R236" s="65">
        <v>6500000</v>
      </c>
      <c r="S236" s="189" t="s">
        <v>64</v>
      </c>
      <c r="T236" s="189" t="s">
        <v>64</v>
      </c>
      <c r="U236" s="217" t="s">
        <v>1025</v>
      </c>
      <c r="V236" s="236" t="s">
        <v>1824</v>
      </c>
      <c r="W236" s="216" t="s">
        <v>1825</v>
      </c>
      <c r="X236" s="219" t="s">
        <v>237</v>
      </c>
      <c r="Y236" s="95" t="s">
        <v>64</v>
      </c>
      <c r="Z236" s="95" t="s">
        <v>64</v>
      </c>
      <c r="AA236" s="93">
        <v>0</v>
      </c>
      <c r="AB236" s="65">
        <f t="shared" si="17"/>
        <v>39000000</v>
      </c>
      <c r="AC236" s="99" t="s">
        <v>64</v>
      </c>
      <c r="AD236" s="95" t="s">
        <v>64</v>
      </c>
      <c r="AE236" s="95" t="s">
        <v>64</v>
      </c>
      <c r="AF236" s="95" t="s">
        <v>64</v>
      </c>
      <c r="AG236" s="95" t="s">
        <v>64</v>
      </c>
      <c r="AH236" s="95" t="s">
        <v>64</v>
      </c>
      <c r="AI236" s="95" t="s">
        <v>64</v>
      </c>
      <c r="AJ236" s="95" t="s">
        <v>64</v>
      </c>
      <c r="AK236" s="95" t="s">
        <v>64</v>
      </c>
      <c r="AL236" s="95" t="s">
        <v>64</v>
      </c>
      <c r="AM236" s="95" t="s">
        <v>64</v>
      </c>
      <c r="AN236" s="95" t="s">
        <v>95</v>
      </c>
      <c r="AO236" s="100">
        <f t="shared" si="16"/>
        <v>46050</v>
      </c>
      <c r="AP236" s="95" t="s">
        <v>64</v>
      </c>
      <c r="AQ236" s="95" t="s">
        <v>64</v>
      </c>
      <c r="AR236" s="100">
        <v>46051</v>
      </c>
      <c r="AS236" s="86" t="s">
        <v>1746</v>
      </c>
      <c r="AT236" s="92" t="str">
        <f t="shared" si="15"/>
        <v>28/07/2026</v>
      </c>
      <c r="AU236" s="94" t="s">
        <v>68</v>
      </c>
      <c r="AV236" s="95" t="s">
        <v>64</v>
      </c>
      <c r="AW236" s="108" t="s">
        <v>701</v>
      </c>
      <c r="AX236" s="190" t="s">
        <v>138</v>
      </c>
      <c r="AY236" s="95" t="s">
        <v>71</v>
      </c>
      <c r="AZ236" s="117" t="s">
        <v>1826</v>
      </c>
      <c r="BA236" s="95" t="s">
        <v>64</v>
      </c>
      <c r="BB236" s="95"/>
      <c r="BC236" s="95" t="s">
        <v>71</v>
      </c>
      <c r="BD236" s="95" t="s">
        <v>128</v>
      </c>
    </row>
    <row r="237" spans="1:56" ht="105" x14ac:dyDescent="0.2">
      <c r="A237" s="95" t="s">
        <v>1630</v>
      </c>
      <c r="B237" s="95">
        <v>2026</v>
      </c>
      <c r="C237" s="98" t="s">
        <v>1827</v>
      </c>
      <c r="D237" s="86" t="s">
        <v>54</v>
      </c>
      <c r="E237" s="98" t="s">
        <v>1827</v>
      </c>
      <c r="F237" s="95" t="s">
        <v>130</v>
      </c>
      <c r="G237" s="100">
        <v>46051</v>
      </c>
      <c r="H237" s="95" t="s">
        <v>1828</v>
      </c>
      <c r="I237" s="86" t="s">
        <v>132</v>
      </c>
      <c r="J237" s="111">
        <v>80074045</v>
      </c>
      <c r="K237" s="95"/>
      <c r="L237" s="95"/>
      <c r="M237" s="95"/>
      <c r="N237" s="95"/>
      <c r="O237" s="95" t="s">
        <v>1829</v>
      </c>
      <c r="P237" s="65">
        <v>48000000</v>
      </c>
      <c r="Q237" s="90">
        <v>10</v>
      </c>
      <c r="R237" s="65">
        <v>4800000</v>
      </c>
      <c r="S237" s="189" t="s">
        <v>64</v>
      </c>
      <c r="T237" s="189" t="s">
        <v>64</v>
      </c>
      <c r="U237" s="217" t="s">
        <v>1025</v>
      </c>
      <c r="V237" s="235" t="s">
        <v>1830</v>
      </c>
      <c r="W237" s="216" t="s">
        <v>1831</v>
      </c>
      <c r="X237" s="219" t="s">
        <v>237</v>
      </c>
      <c r="Y237" s="95" t="s">
        <v>64</v>
      </c>
      <c r="Z237" s="95" t="s">
        <v>64</v>
      </c>
      <c r="AA237" s="93">
        <v>0</v>
      </c>
      <c r="AB237" s="65">
        <f t="shared" si="17"/>
        <v>48000000</v>
      </c>
      <c r="AC237" s="99" t="s">
        <v>64</v>
      </c>
      <c r="AD237" s="95" t="s">
        <v>64</v>
      </c>
      <c r="AE237" s="95" t="s">
        <v>64</v>
      </c>
      <c r="AF237" s="95" t="s">
        <v>64</v>
      </c>
      <c r="AG237" s="95" t="s">
        <v>64</v>
      </c>
      <c r="AH237" s="95" t="s">
        <v>64</v>
      </c>
      <c r="AI237" s="95" t="s">
        <v>64</v>
      </c>
      <c r="AJ237" s="95" t="s">
        <v>64</v>
      </c>
      <c r="AK237" s="95" t="s">
        <v>64</v>
      </c>
      <c r="AL237" s="95" t="s">
        <v>64</v>
      </c>
      <c r="AM237" s="95" t="s">
        <v>64</v>
      </c>
      <c r="AN237" s="95" t="s">
        <v>95</v>
      </c>
      <c r="AO237" s="100">
        <f t="shared" si="16"/>
        <v>46051</v>
      </c>
      <c r="AP237" s="95" t="s">
        <v>64</v>
      </c>
      <c r="AQ237" s="95" t="s">
        <v>64</v>
      </c>
      <c r="AR237" s="100">
        <v>46052</v>
      </c>
      <c r="AS237" s="86" t="s">
        <v>1832</v>
      </c>
      <c r="AT237" s="92" t="str">
        <f t="shared" si="15"/>
        <v>29/11/2026</v>
      </c>
      <c r="AU237" s="94" t="s">
        <v>68</v>
      </c>
      <c r="AV237" s="95" t="s">
        <v>64</v>
      </c>
      <c r="AW237" s="108" t="s">
        <v>701</v>
      </c>
      <c r="AX237" s="190" t="s">
        <v>138</v>
      </c>
      <c r="AY237" s="95" t="s">
        <v>71</v>
      </c>
      <c r="AZ237" s="117" t="s">
        <v>1833</v>
      </c>
      <c r="BA237" s="95" t="s">
        <v>64</v>
      </c>
      <c r="BB237" s="95"/>
      <c r="BC237" s="95" t="s">
        <v>71</v>
      </c>
      <c r="BD237" s="95" t="s">
        <v>128</v>
      </c>
    </row>
    <row r="238" spans="1:56" ht="165" x14ac:dyDescent="0.2">
      <c r="A238" s="95" t="s">
        <v>1630</v>
      </c>
      <c r="B238" s="95">
        <v>2026</v>
      </c>
      <c r="C238" s="98" t="s">
        <v>1834</v>
      </c>
      <c r="D238" s="86" t="s">
        <v>54</v>
      </c>
      <c r="E238" s="98" t="s">
        <v>1834</v>
      </c>
      <c r="F238" s="95" t="s">
        <v>130</v>
      </c>
      <c r="G238" s="100">
        <v>46051</v>
      </c>
      <c r="H238" s="95" t="s">
        <v>1835</v>
      </c>
      <c r="I238" s="86" t="s">
        <v>132</v>
      </c>
      <c r="J238" s="111">
        <v>1016046436</v>
      </c>
      <c r="K238" s="95"/>
      <c r="L238" s="95"/>
      <c r="M238" s="95"/>
      <c r="N238" s="95"/>
      <c r="O238" s="95" t="s">
        <v>1836</v>
      </c>
      <c r="P238" s="65">
        <v>15200000</v>
      </c>
      <c r="Q238" s="90">
        <v>4</v>
      </c>
      <c r="R238" s="65">
        <v>3800000</v>
      </c>
      <c r="S238" s="189" t="s">
        <v>64</v>
      </c>
      <c r="T238" s="189" t="s">
        <v>64</v>
      </c>
      <c r="U238" s="217" t="s">
        <v>1257</v>
      </c>
      <c r="V238" s="235" t="s">
        <v>1837</v>
      </c>
      <c r="W238" s="216" t="s">
        <v>1838</v>
      </c>
      <c r="X238" s="219" t="s">
        <v>237</v>
      </c>
      <c r="Y238" s="95" t="s">
        <v>64</v>
      </c>
      <c r="Z238" s="95" t="s">
        <v>64</v>
      </c>
      <c r="AA238" s="93">
        <v>0</v>
      </c>
      <c r="AB238" s="65">
        <f t="shared" si="17"/>
        <v>15200000</v>
      </c>
      <c r="AC238" s="99" t="s">
        <v>64</v>
      </c>
      <c r="AD238" s="95" t="s">
        <v>64</v>
      </c>
      <c r="AE238" s="95" t="s">
        <v>64</v>
      </c>
      <c r="AF238" s="95" t="s">
        <v>64</v>
      </c>
      <c r="AG238" s="95" t="s">
        <v>64</v>
      </c>
      <c r="AH238" s="95" t="s">
        <v>64</v>
      </c>
      <c r="AI238" s="95" t="s">
        <v>64</v>
      </c>
      <c r="AJ238" s="95" t="s">
        <v>64</v>
      </c>
      <c r="AK238" s="95" t="s">
        <v>64</v>
      </c>
      <c r="AL238" s="95" t="s">
        <v>64</v>
      </c>
      <c r="AM238" s="95" t="s">
        <v>64</v>
      </c>
      <c r="AN238" s="95" t="s">
        <v>95</v>
      </c>
      <c r="AO238" s="100">
        <f t="shared" si="16"/>
        <v>46051</v>
      </c>
      <c r="AP238" s="95" t="s">
        <v>64</v>
      </c>
      <c r="AQ238" s="95" t="s">
        <v>64</v>
      </c>
      <c r="AR238" s="100">
        <v>46052</v>
      </c>
      <c r="AS238" s="204" t="s">
        <v>1839</v>
      </c>
      <c r="AT238" s="92" t="str">
        <f t="shared" si="15"/>
        <v>29/05/2026</v>
      </c>
      <c r="AU238" s="94" t="s">
        <v>68</v>
      </c>
      <c r="AV238" s="95" t="s">
        <v>64</v>
      </c>
      <c r="AW238" s="108" t="s">
        <v>701</v>
      </c>
      <c r="AX238" s="190" t="s">
        <v>138</v>
      </c>
      <c r="AY238" s="95" t="s">
        <v>71</v>
      </c>
      <c r="AZ238" s="117" t="s">
        <v>1840</v>
      </c>
      <c r="BA238" s="95" t="s">
        <v>64</v>
      </c>
      <c r="BB238" s="95"/>
      <c r="BC238" s="95" t="s">
        <v>71</v>
      </c>
      <c r="BD238" s="95" t="s">
        <v>128</v>
      </c>
    </row>
    <row r="239" spans="1:56" ht="105" x14ac:dyDescent="0.2">
      <c r="A239" s="95" t="s">
        <v>1630</v>
      </c>
      <c r="B239" s="95">
        <v>2026</v>
      </c>
      <c r="C239" s="98" t="s">
        <v>1841</v>
      </c>
      <c r="D239" s="86" t="s">
        <v>54</v>
      </c>
      <c r="E239" s="98" t="s">
        <v>1841</v>
      </c>
      <c r="F239" s="95" t="s">
        <v>130</v>
      </c>
      <c r="G239" s="100">
        <v>46051</v>
      </c>
      <c r="H239" s="95" t="s">
        <v>1842</v>
      </c>
      <c r="I239" s="86" t="s">
        <v>132</v>
      </c>
      <c r="J239" s="111">
        <v>11388439</v>
      </c>
      <c r="K239" s="95"/>
      <c r="L239" s="95"/>
      <c r="M239" s="95"/>
      <c r="N239" s="95"/>
      <c r="O239" s="95" t="s">
        <v>1843</v>
      </c>
      <c r="P239" s="65">
        <v>51000000</v>
      </c>
      <c r="Q239" s="90">
        <v>10</v>
      </c>
      <c r="R239" s="65">
        <v>5100000</v>
      </c>
      <c r="S239" s="189" t="s">
        <v>64</v>
      </c>
      <c r="T239" s="189" t="s">
        <v>64</v>
      </c>
      <c r="U239" s="225" t="s">
        <v>1844</v>
      </c>
      <c r="V239" s="224" t="s">
        <v>1845</v>
      </c>
      <c r="W239" s="36" t="s">
        <v>64</v>
      </c>
      <c r="X239" s="182" t="s">
        <v>1374</v>
      </c>
      <c r="Y239" s="95" t="s">
        <v>64</v>
      </c>
      <c r="Z239" s="95" t="s">
        <v>64</v>
      </c>
      <c r="AA239" s="93">
        <v>0</v>
      </c>
      <c r="AB239" s="65">
        <f t="shared" si="17"/>
        <v>51000000</v>
      </c>
      <c r="AC239" s="99" t="s">
        <v>64</v>
      </c>
      <c r="AD239" s="95" t="s">
        <v>64</v>
      </c>
      <c r="AE239" s="95" t="s">
        <v>64</v>
      </c>
      <c r="AF239" s="95" t="s">
        <v>64</v>
      </c>
      <c r="AG239" s="95" t="s">
        <v>64</v>
      </c>
      <c r="AH239" s="95" t="s">
        <v>64</v>
      </c>
      <c r="AI239" s="95" t="s">
        <v>64</v>
      </c>
      <c r="AJ239" s="95" t="s">
        <v>64</v>
      </c>
      <c r="AK239" s="95" t="s">
        <v>64</v>
      </c>
      <c r="AL239" s="95" t="s">
        <v>64</v>
      </c>
      <c r="AM239" s="95" t="s">
        <v>64</v>
      </c>
      <c r="AN239" s="95" t="s">
        <v>95</v>
      </c>
      <c r="AO239" s="100">
        <f t="shared" si="16"/>
        <v>46051</v>
      </c>
      <c r="AP239" s="95" t="s">
        <v>64</v>
      </c>
      <c r="AQ239" s="95" t="s">
        <v>64</v>
      </c>
      <c r="AR239" s="255">
        <v>46055</v>
      </c>
      <c r="AS239" s="92">
        <v>46034</v>
      </c>
      <c r="AT239" s="92">
        <f t="shared" si="15"/>
        <v>46034</v>
      </c>
      <c r="AU239" s="94" t="s">
        <v>68</v>
      </c>
      <c r="AV239" s="95" t="s">
        <v>64</v>
      </c>
      <c r="AW239" s="108" t="s">
        <v>701</v>
      </c>
      <c r="AX239" s="190" t="s">
        <v>138</v>
      </c>
      <c r="AY239" s="95" t="s">
        <v>71</v>
      </c>
      <c r="AZ239" s="117" t="s">
        <v>1846</v>
      </c>
      <c r="BA239" s="95" t="s">
        <v>64</v>
      </c>
      <c r="BB239" s="95"/>
      <c r="BC239" s="95" t="s">
        <v>71</v>
      </c>
      <c r="BD239" s="95" t="s">
        <v>73</v>
      </c>
    </row>
    <row r="240" spans="1:56" ht="105" x14ac:dyDescent="0.2">
      <c r="A240" s="95" t="s">
        <v>1630</v>
      </c>
      <c r="B240" s="95">
        <v>2026</v>
      </c>
      <c r="C240" s="98" t="s">
        <v>1847</v>
      </c>
      <c r="D240" s="86" t="s">
        <v>54</v>
      </c>
      <c r="E240" s="98" t="s">
        <v>1847</v>
      </c>
      <c r="F240" s="95" t="s">
        <v>130</v>
      </c>
      <c r="G240" s="100">
        <v>46051</v>
      </c>
      <c r="H240" s="95" t="s">
        <v>1848</v>
      </c>
      <c r="I240" s="86" t="s">
        <v>132</v>
      </c>
      <c r="J240" s="111">
        <v>1014304492</v>
      </c>
      <c r="K240" s="95"/>
      <c r="L240" s="95"/>
      <c r="M240" s="95"/>
      <c r="N240" s="95"/>
      <c r="O240" s="95" t="s">
        <v>1849</v>
      </c>
      <c r="P240" s="65">
        <v>48300000</v>
      </c>
      <c r="Q240" s="90">
        <v>7</v>
      </c>
      <c r="R240" s="65">
        <v>5100000</v>
      </c>
      <c r="S240" s="189" t="s">
        <v>64</v>
      </c>
      <c r="T240" s="189" t="s">
        <v>64</v>
      </c>
      <c r="U240" s="217" t="s">
        <v>1257</v>
      </c>
      <c r="V240" s="235" t="s">
        <v>1850</v>
      </c>
      <c r="W240" s="216" t="s">
        <v>1851</v>
      </c>
      <c r="X240" s="219" t="s">
        <v>237</v>
      </c>
      <c r="Y240" s="95" t="s">
        <v>64</v>
      </c>
      <c r="Z240" s="95" t="s">
        <v>64</v>
      </c>
      <c r="AA240" s="93">
        <v>0</v>
      </c>
      <c r="AB240" s="65">
        <f t="shared" si="17"/>
        <v>48300000</v>
      </c>
      <c r="AC240" s="99" t="s">
        <v>64</v>
      </c>
      <c r="AD240" s="95" t="s">
        <v>64</v>
      </c>
      <c r="AE240" s="95" t="s">
        <v>64</v>
      </c>
      <c r="AF240" s="95" t="s">
        <v>64</v>
      </c>
      <c r="AG240" s="95" t="s">
        <v>64</v>
      </c>
      <c r="AH240" s="95" t="s">
        <v>64</v>
      </c>
      <c r="AI240" s="95" t="s">
        <v>64</v>
      </c>
      <c r="AJ240" s="95" t="s">
        <v>64</v>
      </c>
      <c r="AK240" s="95" t="s">
        <v>64</v>
      </c>
      <c r="AL240" s="95" t="s">
        <v>64</v>
      </c>
      <c r="AM240" s="95" t="s">
        <v>64</v>
      </c>
      <c r="AN240" s="95" t="s">
        <v>95</v>
      </c>
      <c r="AO240" s="100">
        <f t="shared" si="16"/>
        <v>46051</v>
      </c>
      <c r="AP240" s="95" t="s">
        <v>64</v>
      </c>
      <c r="AQ240" s="95" t="s">
        <v>64</v>
      </c>
      <c r="AR240" s="100">
        <v>46083</v>
      </c>
      <c r="AS240" s="92">
        <v>46062</v>
      </c>
      <c r="AT240" s="92">
        <f t="shared" si="15"/>
        <v>46062</v>
      </c>
      <c r="AU240" s="94" t="s">
        <v>68</v>
      </c>
      <c r="AV240" s="95" t="s">
        <v>64</v>
      </c>
      <c r="AW240" s="108" t="s">
        <v>701</v>
      </c>
      <c r="AX240" s="190" t="s">
        <v>138</v>
      </c>
      <c r="AY240" s="95" t="s">
        <v>71</v>
      </c>
      <c r="AZ240" s="117" t="s">
        <v>1852</v>
      </c>
      <c r="BA240" s="95" t="s">
        <v>64</v>
      </c>
      <c r="BB240" s="95"/>
      <c r="BC240" s="95" t="s">
        <v>71</v>
      </c>
      <c r="BD240" s="95" t="s">
        <v>128</v>
      </c>
    </row>
    <row r="241" spans="1:57" ht="165" x14ac:dyDescent="0.25">
      <c r="A241" s="95" t="s">
        <v>1630</v>
      </c>
      <c r="B241" s="95">
        <v>2026</v>
      </c>
      <c r="C241" s="98" t="s">
        <v>1853</v>
      </c>
      <c r="D241" s="86" t="s">
        <v>54</v>
      </c>
      <c r="E241" s="98" t="s">
        <v>1853</v>
      </c>
      <c r="F241" s="95" t="s">
        <v>130</v>
      </c>
      <c r="G241" s="100">
        <v>46051</v>
      </c>
      <c r="H241" s="95" t="s">
        <v>1854</v>
      </c>
      <c r="I241" s="86" t="s">
        <v>132</v>
      </c>
      <c r="J241" s="111">
        <v>1030575710</v>
      </c>
      <c r="K241" s="95"/>
      <c r="L241" s="95"/>
      <c r="M241" s="95"/>
      <c r="N241" s="95"/>
      <c r="O241" s="95" t="s">
        <v>1855</v>
      </c>
      <c r="P241" s="65">
        <v>34200000</v>
      </c>
      <c r="Q241" s="90">
        <v>6</v>
      </c>
      <c r="R241" s="65">
        <v>5700000</v>
      </c>
      <c r="S241" s="189" t="s">
        <v>64</v>
      </c>
      <c r="T241" s="189" t="s">
        <v>64</v>
      </c>
      <c r="U241" s="217" t="s">
        <v>1034</v>
      </c>
      <c r="V241" s="235" t="s">
        <v>1856</v>
      </c>
      <c r="W241" s="216" t="s">
        <v>1857</v>
      </c>
      <c r="X241" s="219" t="s">
        <v>237</v>
      </c>
      <c r="Y241" s="95" t="s">
        <v>64</v>
      </c>
      <c r="Z241" s="95" t="s">
        <v>64</v>
      </c>
      <c r="AA241" s="93">
        <v>0</v>
      </c>
      <c r="AB241" s="65">
        <f t="shared" si="17"/>
        <v>34200000</v>
      </c>
      <c r="AC241" s="99" t="s">
        <v>64</v>
      </c>
      <c r="AD241" s="95" t="s">
        <v>64</v>
      </c>
      <c r="AE241" s="95" t="s">
        <v>64</v>
      </c>
      <c r="AF241" s="95" t="s">
        <v>64</v>
      </c>
      <c r="AG241" s="95" t="s">
        <v>64</v>
      </c>
      <c r="AH241" s="95" t="s">
        <v>64</v>
      </c>
      <c r="AI241" s="95" t="s">
        <v>64</v>
      </c>
      <c r="AJ241" s="95" t="s">
        <v>64</v>
      </c>
      <c r="AK241" s="95" t="s">
        <v>64</v>
      </c>
      <c r="AL241" s="95" t="s">
        <v>64</v>
      </c>
      <c r="AM241" s="95" t="s">
        <v>64</v>
      </c>
      <c r="AN241" s="95" t="s">
        <v>95</v>
      </c>
      <c r="AO241" s="100">
        <f t="shared" si="16"/>
        <v>46051</v>
      </c>
      <c r="AP241" s="95" t="s">
        <v>64</v>
      </c>
      <c r="AQ241" s="95" t="s">
        <v>64</v>
      </c>
      <c r="AR241" s="100">
        <v>46052</v>
      </c>
      <c r="AS241" s="86" t="s">
        <v>1762</v>
      </c>
      <c r="AT241" s="92" t="str">
        <f t="shared" si="15"/>
        <v>29/07/2026</v>
      </c>
      <c r="AU241" s="94" t="s">
        <v>68</v>
      </c>
      <c r="AV241" s="95" t="s">
        <v>64</v>
      </c>
      <c r="AW241" s="182" t="s">
        <v>1727</v>
      </c>
      <c r="AX241" s="95" t="s">
        <v>340</v>
      </c>
      <c r="AY241" s="95" t="s">
        <v>71</v>
      </c>
      <c r="AZ241" s="117" t="s">
        <v>1858</v>
      </c>
      <c r="BA241" s="95" t="s">
        <v>64</v>
      </c>
      <c r="BB241" s="95"/>
      <c r="BC241" s="95" t="s">
        <v>71</v>
      </c>
      <c r="BD241" s="95" t="s">
        <v>128</v>
      </c>
    </row>
    <row r="242" spans="1:57" ht="105" x14ac:dyDescent="0.25">
      <c r="A242" s="95" t="s">
        <v>197</v>
      </c>
      <c r="B242" s="95">
        <v>2026</v>
      </c>
      <c r="C242" s="98" t="s">
        <v>1859</v>
      </c>
      <c r="D242" s="86" t="s">
        <v>54</v>
      </c>
      <c r="E242" s="95" t="s">
        <v>1859</v>
      </c>
      <c r="F242" s="95" t="s">
        <v>130</v>
      </c>
      <c r="G242" s="100">
        <v>46051</v>
      </c>
      <c r="H242" s="95" t="s">
        <v>1860</v>
      </c>
      <c r="I242" s="86" t="s">
        <v>132</v>
      </c>
      <c r="J242" s="111">
        <v>39744705</v>
      </c>
      <c r="K242" s="95"/>
      <c r="L242" s="95"/>
      <c r="M242" s="95"/>
      <c r="N242" s="95"/>
      <c r="O242" s="95" t="s">
        <v>1861</v>
      </c>
      <c r="P242" s="65">
        <v>50798250</v>
      </c>
      <c r="Q242" s="90">
        <v>10</v>
      </c>
      <c r="R242" s="65">
        <v>5079825</v>
      </c>
      <c r="S242" s="189" t="s">
        <v>64</v>
      </c>
      <c r="T242" s="189" t="s">
        <v>64</v>
      </c>
      <c r="U242" s="225" t="s">
        <v>1862</v>
      </c>
      <c r="V242" s="224" t="s">
        <v>1863</v>
      </c>
      <c r="W242" s="36" t="s">
        <v>64</v>
      </c>
      <c r="X242" s="182" t="s">
        <v>1374</v>
      </c>
      <c r="Y242" s="95" t="s">
        <v>64</v>
      </c>
      <c r="Z242" s="95" t="s">
        <v>64</v>
      </c>
      <c r="AA242" s="93">
        <v>0</v>
      </c>
      <c r="AB242" s="65">
        <f t="shared" si="17"/>
        <v>50798250</v>
      </c>
      <c r="AC242" s="99" t="s">
        <v>64</v>
      </c>
      <c r="AD242" s="95" t="s">
        <v>64</v>
      </c>
      <c r="AE242" s="95" t="s">
        <v>64</v>
      </c>
      <c r="AF242" s="95" t="s">
        <v>64</v>
      </c>
      <c r="AG242" s="95" t="s">
        <v>64</v>
      </c>
      <c r="AH242" s="95" t="s">
        <v>64</v>
      </c>
      <c r="AI242" s="95" t="s">
        <v>64</v>
      </c>
      <c r="AJ242" s="95" t="s">
        <v>64</v>
      </c>
      <c r="AK242" s="95" t="s">
        <v>64</v>
      </c>
      <c r="AL242" s="95" t="s">
        <v>64</v>
      </c>
      <c r="AM242" s="95" t="s">
        <v>64</v>
      </c>
      <c r="AN242" s="95" t="s">
        <v>95</v>
      </c>
      <c r="AO242" s="100">
        <f t="shared" si="16"/>
        <v>46051</v>
      </c>
      <c r="AP242" s="95" t="s">
        <v>64</v>
      </c>
      <c r="AQ242" s="95" t="s">
        <v>64</v>
      </c>
      <c r="AR242" s="100">
        <v>46051</v>
      </c>
      <c r="AS242" s="86" t="s">
        <v>946</v>
      </c>
      <c r="AT242" s="92" t="str">
        <f t="shared" si="15"/>
        <v>28/11/2026</v>
      </c>
      <c r="AU242" s="94" t="s">
        <v>68</v>
      </c>
      <c r="AV242" s="95" t="s">
        <v>64</v>
      </c>
      <c r="AW242" s="182" t="s">
        <v>349</v>
      </c>
      <c r="AX242" s="190" t="s">
        <v>138</v>
      </c>
      <c r="AY242" s="95" t="s">
        <v>71</v>
      </c>
      <c r="AZ242" s="117" t="s">
        <v>1864</v>
      </c>
      <c r="BA242" s="95" t="s">
        <v>64</v>
      </c>
      <c r="BB242" s="95"/>
      <c r="BC242" s="95" t="s">
        <v>71</v>
      </c>
      <c r="BD242" s="95" t="s">
        <v>73</v>
      </c>
    </row>
    <row r="243" spans="1:57" ht="105" x14ac:dyDescent="0.25">
      <c r="A243" s="70" t="s">
        <v>922</v>
      </c>
      <c r="B243" s="70">
        <v>2026</v>
      </c>
      <c r="C243" s="73" t="s">
        <v>1865</v>
      </c>
      <c r="D243" s="86" t="s">
        <v>54</v>
      </c>
      <c r="E243" s="70" t="s">
        <v>1865</v>
      </c>
      <c r="F243" s="95" t="s">
        <v>130</v>
      </c>
      <c r="G243" s="100">
        <v>46051</v>
      </c>
      <c r="H243" s="70" t="s">
        <v>1866</v>
      </c>
      <c r="I243" s="86" t="s">
        <v>132</v>
      </c>
      <c r="J243" s="111">
        <v>52878746</v>
      </c>
      <c r="K243" s="95"/>
      <c r="L243" s="95"/>
      <c r="M243" s="95"/>
      <c r="N243" s="95"/>
      <c r="O243" s="70" t="s">
        <v>1867</v>
      </c>
      <c r="P243" s="65">
        <v>28000000</v>
      </c>
      <c r="Q243" s="90">
        <v>5</v>
      </c>
      <c r="R243" s="65">
        <v>5600000</v>
      </c>
      <c r="S243" s="189" t="s">
        <v>64</v>
      </c>
      <c r="T243" s="189" t="s">
        <v>64</v>
      </c>
      <c r="U243" s="217" t="s">
        <v>1868</v>
      </c>
      <c r="V243" s="235" t="s">
        <v>1869</v>
      </c>
      <c r="W243" s="216" t="s">
        <v>64</v>
      </c>
      <c r="X243" s="219" t="s">
        <v>1374</v>
      </c>
      <c r="Y243" s="95" t="s">
        <v>64</v>
      </c>
      <c r="Z243" s="95" t="s">
        <v>64</v>
      </c>
      <c r="AA243" s="93">
        <v>0</v>
      </c>
      <c r="AB243" s="65">
        <f t="shared" si="17"/>
        <v>28000000</v>
      </c>
      <c r="AC243" s="99" t="s">
        <v>64</v>
      </c>
      <c r="AD243" s="95" t="s">
        <v>64</v>
      </c>
      <c r="AE243" s="95" t="s">
        <v>64</v>
      </c>
      <c r="AF243" s="95" t="s">
        <v>64</v>
      </c>
      <c r="AG243" s="95" t="s">
        <v>64</v>
      </c>
      <c r="AH243" s="95" t="s">
        <v>64</v>
      </c>
      <c r="AI243" s="95" t="s">
        <v>64</v>
      </c>
      <c r="AJ243" s="95" t="s">
        <v>64</v>
      </c>
      <c r="AK243" s="95" t="s">
        <v>64</v>
      </c>
      <c r="AL243" s="95" t="s">
        <v>64</v>
      </c>
      <c r="AM243" s="95" t="s">
        <v>64</v>
      </c>
      <c r="AN243" s="95" t="s">
        <v>95</v>
      </c>
      <c r="AO243" s="100">
        <f t="shared" si="16"/>
        <v>46051</v>
      </c>
      <c r="AP243" s="95" t="s">
        <v>64</v>
      </c>
      <c r="AQ243" s="95" t="s">
        <v>64</v>
      </c>
      <c r="AR243" s="100">
        <v>46052</v>
      </c>
      <c r="AS243" s="86" t="s">
        <v>1870</v>
      </c>
      <c r="AT243" s="92" t="str">
        <f t="shared" si="15"/>
        <v>29/06/2026</v>
      </c>
      <c r="AU243" s="94" t="s">
        <v>68</v>
      </c>
      <c r="AV243" s="95" t="s">
        <v>64</v>
      </c>
      <c r="AW243" s="182" t="s">
        <v>349</v>
      </c>
      <c r="AX243" s="190" t="s">
        <v>138</v>
      </c>
      <c r="AY243" s="95" t="s">
        <v>71</v>
      </c>
      <c r="AZ243" s="117" t="s">
        <v>1864</v>
      </c>
      <c r="BA243" s="95" t="s">
        <v>64</v>
      </c>
      <c r="BB243" s="95"/>
      <c r="BC243" s="95" t="s">
        <v>71</v>
      </c>
      <c r="BD243" s="95" t="s">
        <v>73</v>
      </c>
    </row>
    <row r="244" spans="1:57" s="420" customFormat="1" ht="105" x14ac:dyDescent="0.25">
      <c r="A244" s="421" t="s">
        <v>922</v>
      </c>
      <c r="B244" s="421">
        <v>2026</v>
      </c>
      <c r="C244" s="426" t="s">
        <v>1871</v>
      </c>
      <c r="D244" s="409" t="s">
        <v>54</v>
      </c>
      <c r="E244" s="421" t="s">
        <v>1871</v>
      </c>
      <c r="F244" s="409" t="s">
        <v>130</v>
      </c>
      <c r="G244" s="411">
        <v>46051</v>
      </c>
      <c r="H244" s="421" t="s">
        <v>1872</v>
      </c>
      <c r="I244" s="409" t="s">
        <v>132</v>
      </c>
      <c r="J244" s="489">
        <v>42155944</v>
      </c>
      <c r="K244" s="173"/>
      <c r="L244" s="95"/>
      <c r="M244" s="95"/>
      <c r="N244" s="172"/>
      <c r="O244" s="421" t="s">
        <v>1873</v>
      </c>
      <c r="P244" s="412">
        <v>28000000</v>
      </c>
      <c r="Q244" s="413">
        <v>5</v>
      </c>
      <c r="R244" s="412">
        <v>5600000</v>
      </c>
      <c r="S244" s="490" t="s">
        <v>64</v>
      </c>
      <c r="T244" s="490" t="s">
        <v>64</v>
      </c>
      <c r="U244" s="407" t="s">
        <v>1874</v>
      </c>
      <c r="V244" s="491" t="s">
        <v>1875</v>
      </c>
      <c r="W244" s="445" t="s">
        <v>64</v>
      </c>
      <c r="X244" s="421" t="s">
        <v>1374</v>
      </c>
      <c r="Y244" s="409">
        <v>1</v>
      </c>
      <c r="Z244" s="409" t="s">
        <v>1876</v>
      </c>
      <c r="AA244" s="423">
        <v>5600000</v>
      </c>
      <c r="AB244" s="412">
        <f t="shared" ref="AB244:AB275" si="18">P244+AA244</f>
        <v>33600000</v>
      </c>
      <c r="AC244" s="416" t="s">
        <v>64</v>
      </c>
      <c r="AD244" s="409">
        <v>1</v>
      </c>
      <c r="AE244" s="409" t="s">
        <v>1876</v>
      </c>
      <c r="AF244" s="409">
        <v>30</v>
      </c>
      <c r="AG244" s="409" t="s">
        <v>64</v>
      </c>
      <c r="AH244" s="409" t="s">
        <v>64</v>
      </c>
      <c r="AI244" s="409" t="s">
        <v>64</v>
      </c>
      <c r="AJ244" s="409" t="s">
        <v>64</v>
      </c>
      <c r="AK244" s="409" t="s">
        <v>64</v>
      </c>
      <c r="AL244" s="409" t="s">
        <v>64</v>
      </c>
      <c r="AM244" s="409" t="s">
        <v>64</v>
      </c>
      <c r="AN244" s="409" t="s">
        <v>95</v>
      </c>
      <c r="AO244" s="411">
        <f t="shared" si="16"/>
        <v>46051</v>
      </c>
      <c r="AP244" s="409" t="s">
        <v>64</v>
      </c>
      <c r="AQ244" s="409" t="s">
        <v>64</v>
      </c>
      <c r="AR244" s="411">
        <v>46052</v>
      </c>
      <c r="AS244" s="409" t="s">
        <v>1870</v>
      </c>
      <c r="AT244" s="411" t="e">
        <f t="shared" si="15"/>
        <v>#VALUE!</v>
      </c>
      <c r="AU244" s="417" t="s">
        <v>68</v>
      </c>
      <c r="AV244" s="409" t="s">
        <v>64</v>
      </c>
      <c r="AW244" s="421" t="s">
        <v>349</v>
      </c>
      <c r="AX244" s="492" t="s">
        <v>138</v>
      </c>
      <c r="AY244" s="409" t="s">
        <v>71</v>
      </c>
      <c r="AZ244" s="446" t="s">
        <v>1877</v>
      </c>
      <c r="BA244" s="409" t="s">
        <v>64</v>
      </c>
      <c r="BB244" s="409"/>
      <c r="BC244" s="409" t="s">
        <v>71</v>
      </c>
      <c r="BD244" s="409" t="s">
        <v>73</v>
      </c>
      <c r="BE244" s="419"/>
    </row>
    <row r="245" spans="1:57" ht="165" x14ac:dyDescent="0.25">
      <c r="A245" s="177" t="s">
        <v>359</v>
      </c>
      <c r="B245" s="177">
        <v>2026</v>
      </c>
      <c r="C245" s="195" t="s">
        <v>1878</v>
      </c>
      <c r="D245" s="86" t="s">
        <v>54</v>
      </c>
      <c r="E245" s="197" t="s">
        <v>1878</v>
      </c>
      <c r="F245" s="95" t="s">
        <v>130</v>
      </c>
      <c r="G245" s="100">
        <v>46051</v>
      </c>
      <c r="H245" s="177" t="s">
        <v>1879</v>
      </c>
      <c r="I245" s="86" t="s">
        <v>132</v>
      </c>
      <c r="J245" s="176">
        <v>10011453</v>
      </c>
      <c r="K245" s="95"/>
      <c r="L245" s="95"/>
      <c r="M245" s="95"/>
      <c r="N245" s="95"/>
      <c r="O245" s="177" t="s">
        <v>1880</v>
      </c>
      <c r="P245" s="65">
        <v>84400000</v>
      </c>
      <c r="Q245" s="90">
        <v>10</v>
      </c>
      <c r="R245" s="65">
        <v>8440000</v>
      </c>
      <c r="S245" s="189" t="s">
        <v>64</v>
      </c>
      <c r="T245" s="189" t="s">
        <v>64</v>
      </c>
      <c r="U245" s="221" t="s">
        <v>1881</v>
      </c>
      <c r="V245" s="220" t="s">
        <v>1882</v>
      </c>
      <c r="W245" s="36" t="s">
        <v>64</v>
      </c>
      <c r="X245" s="182" t="s">
        <v>1374</v>
      </c>
      <c r="Y245" s="95" t="s">
        <v>64</v>
      </c>
      <c r="Z245" s="95" t="s">
        <v>64</v>
      </c>
      <c r="AA245" s="93">
        <v>0</v>
      </c>
      <c r="AB245" s="65">
        <f t="shared" si="18"/>
        <v>84400000</v>
      </c>
      <c r="AC245" s="99" t="s">
        <v>64</v>
      </c>
      <c r="AD245" s="95" t="s">
        <v>64</v>
      </c>
      <c r="AE245" s="95" t="s">
        <v>64</v>
      </c>
      <c r="AF245" s="95" t="s">
        <v>64</v>
      </c>
      <c r="AG245" s="95" t="s">
        <v>64</v>
      </c>
      <c r="AH245" s="95" t="s">
        <v>64</v>
      </c>
      <c r="AI245" s="95" t="s">
        <v>64</v>
      </c>
      <c r="AJ245" s="95" t="s">
        <v>64</v>
      </c>
      <c r="AK245" s="95" t="s">
        <v>64</v>
      </c>
      <c r="AL245" s="95" t="s">
        <v>64</v>
      </c>
      <c r="AM245" s="95" t="s">
        <v>64</v>
      </c>
      <c r="AN245" s="95" t="s">
        <v>95</v>
      </c>
      <c r="AO245" s="100">
        <f t="shared" si="16"/>
        <v>46051</v>
      </c>
      <c r="AP245" s="95" t="s">
        <v>64</v>
      </c>
      <c r="AQ245" s="95" t="s">
        <v>64</v>
      </c>
      <c r="AR245" s="100">
        <v>46069</v>
      </c>
      <c r="AS245" s="86" t="s">
        <v>792</v>
      </c>
      <c r="AT245" s="92" t="str">
        <f t="shared" si="15"/>
        <v>15/11/2026</v>
      </c>
      <c r="AU245" s="94" t="s">
        <v>68</v>
      </c>
      <c r="AV245" s="95" t="s">
        <v>64</v>
      </c>
      <c r="AW245" s="182" t="s">
        <v>497</v>
      </c>
      <c r="AX245" s="86" t="s">
        <v>498</v>
      </c>
      <c r="AY245" s="95" t="s">
        <v>71</v>
      </c>
      <c r="AZ245" s="117" t="s">
        <v>1883</v>
      </c>
      <c r="BA245" s="95" t="s">
        <v>64</v>
      </c>
      <c r="BB245" s="95"/>
      <c r="BC245" s="95" t="s">
        <v>71</v>
      </c>
      <c r="BD245" s="95" t="s">
        <v>73</v>
      </c>
    </row>
    <row r="246" spans="1:57" ht="63" customHeight="1" x14ac:dyDescent="0.25">
      <c r="A246" s="95" t="s">
        <v>150</v>
      </c>
      <c r="B246" s="95">
        <v>2026</v>
      </c>
      <c r="C246" s="98" t="s">
        <v>1884</v>
      </c>
      <c r="D246" s="86" t="s">
        <v>54</v>
      </c>
      <c r="E246" s="83" t="s">
        <v>1884</v>
      </c>
      <c r="F246" s="95" t="s">
        <v>1885</v>
      </c>
      <c r="G246" s="100">
        <v>46051</v>
      </c>
      <c r="H246" s="95" t="s">
        <v>1886</v>
      </c>
      <c r="I246" s="86" t="s">
        <v>57</v>
      </c>
      <c r="J246" s="176">
        <v>900950136</v>
      </c>
      <c r="K246" s="95"/>
      <c r="L246" s="95"/>
      <c r="M246" s="95"/>
      <c r="N246" s="95"/>
      <c r="O246" s="95" t="s">
        <v>1887</v>
      </c>
      <c r="P246" s="65">
        <v>92499999</v>
      </c>
      <c r="Q246" s="90">
        <v>11</v>
      </c>
      <c r="R246" s="95" t="s">
        <v>1888</v>
      </c>
      <c r="S246" s="189">
        <v>3</v>
      </c>
      <c r="T246" s="189" t="s">
        <v>64</v>
      </c>
      <c r="U246" s="217" t="s">
        <v>1889</v>
      </c>
      <c r="V246" s="235" t="s">
        <v>1890</v>
      </c>
      <c r="W246" s="216" t="s">
        <v>64</v>
      </c>
      <c r="X246" s="219" t="s">
        <v>1374</v>
      </c>
      <c r="Y246" s="95" t="s">
        <v>64</v>
      </c>
      <c r="Z246" s="95" t="s">
        <v>64</v>
      </c>
      <c r="AA246" s="93">
        <v>0</v>
      </c>
      <c r="AB246" s="65">
        <f t="shared" si="18"/>
        <v>92499999</v>
      </c>
      <c r="AC246" s="99" t="s">
        <v>64</v>
      </c>
      <c r="AD246" s="95" t="s">
        <v>64</v>
      </c>
      <c r="AE246" s="95" t="s">
        <v>64</v>
      </c>
      <c r="AF246" s="95" t="s">
        <v>64</v>
      </c>
      <c r="AG246" s="95" t="s">
        <v>64</v>
      </c>
      <c r="AH246" s="95" t="s">
        <v>64</v>
      </c>
      <c r="AI246" s="95" t="s">
        <v>64</v>
      </c>
      <c r="AJ246" s="95" t="s">
        <v>64</v>
      </c>
      <c r="AK246" s="95" t="s">
        <v>64</v>
      </c>
      <c r="AL246" s="95" t="s">
        <v>64</v>
      </c>
      <c r="AM246" s="95" t="s">
        <v>64</v>
      </c>
      <c r="AN246" s="95" t="s">
        <v>95</v>
      </c>
      <c r="AO246" s="100">
        <f t="shared" si="16"/>
        <v>46051</v>
      </c>
      <c r="AP246" s="95" t="s">
        <v>64</v>
      </c>
      <c r="AQ246" s="95" t="s">
        <v>64</v>
      </c>
      <c r="AR246" s="100">
        <v>46083</v>
      </c>
      <c r="AS246" s="86" t="s">
        <v>96</v>
      </c>
      <c r="AT246" s="92" t="str">
        <f t="shared" si="15"/>
        <v>31/12/2026</v>
      </c>
      <c r="AU246" s="94" t="s">
        <v>68</v>
      </c>
      <c r="AV246" s="95" t="s">
        <v>64</v>
      </c>
      <c r="AW246" s="182" t="s">
        <v>1755</v>
      </c>
      <c r="AX246" s="173" t="s">
        <v>1756</v>
      </c>
      <c r="AY246" s="95" t="s">
        <v>71</v>
      </c>
      <c r="AZ246" s="117" t="s">
        <v>1891</v>
      </c>
      <c r="BA246" s="95" t="s">
        <v>64</v>
      </c>
      <c r="BB246" s="95"/>
      <c r="BC246" s="95" t="s">
        <v>71</v>
      </c>
      <c r="BD246" s="95" t="s">
        <v>73</v>
      </c>
    </row>
    <row r="247" spans="1:57" ht="78" customHeight="1" x14ac:dyDescent="0.25">
      <c r="A247" s="95" t="s">
        <v>1892</v>
      </c>
      <c r="B247" s="95">
        <v>2026</v>
      </c>
      <c r="C247" s="98" t="s">
        <v>1893</v>
      </c>
      <c r="D247" s="86" t="s">
        <v>54</v>
      </c>
      <c r="E247" s="98" t="s">
        <v>1893</v>
      </c>
      <c r="F247" s="95" t="s">
        <v>130</v>
      </c>
      <c r="G247" s="100">
        <v>46051</v>
      </c>
      <c r="H247" s="95" t="s">
        <v>1894</v>
      </c>
      <c r="I247" s="86" t="s">
        <v>132</v>
      </c>
      <c r="J247" s="176">
        <v>52776084</v>
      </c>
      <c r="K247" s="95"/>
      <c r="L247" s="95"/>
      <c r="M247" s="95"/>
      <c r="N247" s="95"/>
      <c r="O247" s="95" t="s">
        <v>1895</v>
      </c>
      <c r="P247" s="65">
        <v>64890000</v>
      </c>
      <c r="Q247" s="90">
        <v>10</v>
      </c>
      <c r="R247" s="65">
        <v>6489000</v>
      </c>
      <c r="S247" s="189" t="s">
        <v>64</v>
      </c>
      <c r="T247" s="231" t="s">
        <v>64</v>
      </c>
      <c r="U247" s="182" t="s">
        <v>1896</v>
      </c>
      <c r="V247" s="235" t="s">
        <v>1897</v>
      </c>
      <c r="W247" s="216" t="s">
        <v>64</v>
      </c>
      <c r="X247" s="219" t="s">
        <v>1374</v>
      </c>
      <c r="Y247" s="95" t="s">
        <v>64</v>
      </c>
      <c r="Z247" s="95" t="s">
        <v>64</v>
      </c>
      <c r="AA247" s="93">
        <v>0</v>
      </c>
      <c r="AB247" s="65">
        <f t="shared" si="18"/>
        <v>64890000</v>
      </c>
      <c r="AC247" s="99" t="s">
        <v>64</v>
      </c>
      <c r="AD247" s="95" t="s">
        <v>64</v>
      </c>
      <c r="AE247" s="95" t="s">
        <v>64</v>
      </c>
      <c r="AF247" s="95" t="s">
        <v>64</v>
      </c>
      <c r="AG247" s="95" t="s">
        <v>64</v>
      </c>
      <c r="AH247" s="95" t="s">
        <v>64</v>
      </c>
      <c r="AI247" s="95" t="s">
        <v>64</v>
      </c>
      <c r="AJ247" s="95" t="s">
        <v>64</v>
      </c>
      <c r="AK247" s="95" t="s">
        <v>64</v>
      </c>
      <c r="AL247" s="95" t="s">
        <v>64</v>
      </c>
      <c r="AM247" s="95" t="s">
        <v>64</v>
      </c>
      <c r="AN247" s="95" t="s">
        <v>95</v>
      </c>
      <c r="AO247" s="100">
        <f t="shared" si="16"/>
        <v>46051</v>
      </c>
      <c r="AP247" s="95" t="s">
        <v>64</v>
      </c>
      <c r="AQ247" s="95" t="s">
        <v>64</v>
      </c>
      <c r="AR247" s="100">
        <v>46051</v>
      </c>
      <c r="AS247" s="86" t="s">
        <v>1832</v>
      </c>
      <c r="AT247" s="92" t="str">
        <f t="shared" si="15"/>
        <v>29/11/2026</v>
      </c>
      <c r="AU247" s="94" t="s">
        <v>68</v>
      </c>
      <c r="AV247" s="95" t="s">
        <v>64</v>
      </c>
      <c r="AW247" s="182" t="s">
        <v>1727</v>
      </c>
      <c r="AX247" s="95" t="s">
        <v>340</v>
      </c>
      <c r="AY247" s="95" t="s">
        <v>71</v>
      </c>
      <c r="AZ247" s="117" t="s">
        <v>1898</v>
      </c>
      <c r="BA247" s="95" t="s">
        <v>64</v>
      </c>
      <c r="BB247" s="95"/>
      <c r="BC247" s="95" t="s">
        <v>71</v>
      </c>
      <c r="BD247" s="95" t="s">
        <v>73</v>
      </c>
    </row>
    <row r="248" spans="1:57" ht="409.5" x14ac:dyDescent="0.25">
      <c r="A248" s="95" t="s">
        <v>1538</v>
      </c>
      <c r="B248" s="95">
        <v>2026</v>
      </c>
      <c r="C248" s="98" t="s">
        <v>1899</v>
      </c>
      <c r="D248" s="86" t="s">
        <v>54</v>
      </c>
      <c r="E248" s="83" t="s">
        <v>1899</v>
      </c>
      <c r="F248" s="95" t="s">
        <v>130</v>
      </c>
      <c r="G248" s="100">
        <v>46051</v>
      </c>
      <c r="H248" s="95" t="s">
        <v>1900</v>
      </c>
      <c r="I248" s="86" t="s">
        <v>132</v>
      </c>
      <c r="J248" s="176">
        <v>901803057</v>
      </c>
      <c r="K248" s="95"/>
      <c r="L248" s="95"/>
      <c r="M248" s="95"/>
      <c r="N248" s="95"/>
      <c r="O248" s="95" t="s">
        <v>1901</v>
      </c>
      <c r="P248" s="65">
        <v>167680000</v>
      </c>
      <c r="Q248" s="90">
        <v>11</v>
      </c>
      <c r="R248" s="202" t="s">
        <v>1902</v>
      </c>
      <c r="S248" s="189">
        <v>4</v>
      </c>
      <c r="T248" s="231" t="s">
        <v>64</v>
      </c>
      <c r="U248" s="182" t="s">
        <v>1903</v>
      </c>
      <c r="V248" s="235" t="s">
        <v>1904</v>
      </c>
      <c r="W248" s="216" t="s">
        <v>64</v>
      </c>
      <c r="X248" s="219" t="s">
        <v>67</v>
      </c>
      <c r="Y248" s="95" t="s">
        <v>64</v>
      </c>
      <c r="Z248" s="95" t="s">
        <v>64</v>
      </c>
      <c r="AA248" s="93">
        <v>0</v>
      </c>
      <c r="AB248" s="65">
        <f t="shared" si="18"/>
        <v>167680000</v>
      </c>
      <c r="AC248" s="99" t="s">
        <v>64</v>
      </c>
      <c r="AD248" s="95" t="s">
        <v>64</v>
      </c>
      <c r="AE248" s="95" t="s">
        <v>64</v>
      </c>
      <c r="AF248" s="95" t="s">
        <v>64</v>
      </c>
      <c r="AG248" s="95" t="s">
        <v>64</v>
      </c>
      <c r="AH248" s="95" t="s">
        <v>64</v>
      </c>
      <c r="AI248" s="95" t="s">
        <v>64</v>
      </c>
      <c r="AJ248" s="95" t="s">
        <v>64</v>
      </c>
      <c r="AK248" s="95" t="s">
        <v>64</v>
      </c>
      <c r="AL248" s="95" t="s">
        <v>64</v>
      </c>
      <c r="AM248" s="95" t="s">
        <v>64</v>
      </c>
      <c r="AN248" s="95" t="s">
        <v>95</v>
      </c>
      <c r="AO248" s="100">
        <f t="shared" si="16"/>
        <v>46051</v>
      </c>
      <c r="AP248" s="95" t="s">
        <v>1121</v>
      </c>
      <c r="AQ248" s="95" t="s">
        <v>1754</v>
      </c>
      <c r="AR248" s="100">
        <v>46083</v>
      </c>
      <c r="AS248" s="86" t="s">
        <v>96</v>
      </c>
      <c r="AT248" s="92" t="str">
        <f t="shared" si="15"/>
        <v>31/12/2026</v>
      </c>
      <c r="AU248" s="94" t="s">
        <v>68</v>
      </c>
      <c r="AV248" s="95" t="s">
        <v>64</v>
      </c>
      <c r="AW248" s="182" t="s">
        <v>1755</v>
      </c>
      <c r="AX248" s="173" t="s">
        <v>1756</v>
      </c>
      <c r="AY248" s="95" t="s">
        <v>71</v>
      </c>
      <c r="AZ248" s="117" t="s">
        <v>1905</v>
      </c>
      <c r="BA248" s="95" t="s">
        <v>64</v>
      </c>
      <c r="BB248" s="95"/>
      <c r="BC248" s="95" t="s">
        <v>71</v>
      </c>
      <c r="BD248" s="95" t="s">
        <v>73</v>
      </c>
    </row>
    <row r="249" spans="1:57" ht="409.5" x14ac:dyDescent="0.2">
      <c r="A249" s="95" t="s">
        <v>1436</v>
      </c>
      <c r="B249" s="95">
        <v>2026</v>
      </c>
      <c r="C249" s="98" t="s">
        <v>1906</v>
      </c>
      <c r="D249" s="86" t="s">
        <v>54</v>
      </c>
      <c r="E249" s="98" t="s">
        <v>1906</v>
      </c>
      <c r="F249" s="95" t="s">
        <v>130</v>
      </c>
      <c r="G249" s="100">
        <v>46052</v>
      </c>
      <c r="H249" s="95" t="s">
        <v>1907</v>
      </c>
      <c r="I249" s="86" t="s">
        <v>132</v>
      </c>
      <c r="J249" s="111">
        <v>1070705390</v>
      </c>
      <c r="K249" s="95"/>
      <c r="L249" s="95"/>
      <c r="M249" s="95"/>
      <c r="N249" s="95"/>
      <c r="O249" s="95" t="s">
        <v>1908</v>
      </c>
      <c r="P249" s="65">
        <v>28000000</v>
      </c>
      <c r="Q249" s="90">
        <v>5</v>
      </c>
      <c r="R249" s="202" t="s">
        <v>1909</v>
      </c>
      <c r="S249" s="189" t="s">
        <v>64</v>
      </c>
      <c r="T249" s="189" t="s">
        <v>64</v>
      </c>
      <c r="U249" s="225" t="s">
        <v>1910</v>
      </c>
      <c r="V249" s="224" t="s">
        <v>1911</v>
      </c>
      <c r="W249" s="36" t="s">
        <v>64</v>
      </c>
      <c r="X249" s="182" t="s">
        <v>1374</v>
      </c>
      <c r="Y249" s="95" t="s">
        <v>64</v>
      </c>
      <c r="Z249" s="95" t="s">
        <v>64</v>
      </c>
      <c r="AA249" s="93">
        <v>0</v>
      </c>
      <c r="AB249" s="65">
        <f t="shared" si="18"/>
        <v>28000000</v>
      </c>
      <c r="AC249" s="99" t="s">
        <v>64</v>
      </c>
      <c r="AD249" s="95" t="s">
        <v>64</v>
      </c>
      <c r="AE249" s="95" t="s">
        <v>64</v>
      </c>
      <c r="AF249" s="95" t="s">
        <v>64</v>
      </c>
      <c r="AG249" s="95" t="s">
        <v>64</v>
      </c>
      <c r="AH249" s="95" t="s">
        <v>64</v>
      </c>
      <c r="AI249" s="95" t="s">
        <v>64</v>
      </c>
      <c r="AJ249" s="95" t="s">
        <v>64</v>
      </c>
      <c r="AK249" s="95" t="s">
        <v>64</v>
      </c>
      <c r="AL249" s="95" t="s">
        <v>64</v>
      </c>
      <c r="AM249" s="95" t="s">
        <v>64</v>
      </c>
      <c r="AN249" s="95" t="s">
        <v>95</v>
      </c>
      <c r="AO249" s="100">
        <f t="shared" si="16"/>
        <v>46052</v>
      </c>
      <c r="AP249" s="95" t="s">
        <v>64</v>
      </c>
      <c r="AQ249" s="95" t="s">
        <v>64</v>
      </c>
      <c r="AR249" s="100">
        <v>46055</v>
      </c>
      <c r="AS249" s="92">
        <v>46029</v>
      </c>
      <c r="AT249" s="92">
        <f t="shared" si="15"/>
        <v>46029</v>
      </c>
      <c r="AU249" s="94" t="s">
        <v>68</v>
      </c>
      <c r="AV249" s="95" t="s">
        <v>64</v>
      </c>
      <c r="AW249" s="108" t="s">
        <v>701</v>
      </c>
      <c r="AX249" s="190" t="s">
        <v>138</v>
      </c>
      <c r="AY249" s="95" t="s">
        <v>71</v>
      </c>
      <c r="AZ249" s="117" t="s">
        <v>1912</v>
      </c>
      <c r="BA249" s="95" t="s">
        <v>64</v>
      </c>
      <c r="BB249" s="95"/>
      <c r="BC249" s="95" t="s">
        <v>71</v>
      </c>
      <c r="BD249" s="95" t="s">
        <v>73</v>
      </c>
    </row>
    <row r="250" spans="1:57" ht="105" x14ac:dyDescent="0.2">
      <c r="A250" s="95" t="s">
        <v>197</v>
      </c>
      <c r="B250" s="95">
        <v>2026</v>
      </c>
      <c r="C250" s="198" t="s">
        <v>1913</v>
      </c>
      <c r="D250" s="86" t="s">
        <v>54</v>
      </c>
      <c r="E250" s="173" t="s">
        <v>1913</v>
      </c>
      <c r="F250" s="95" t="s">
        <v>130</v>
      </c>
      <c r="G250" s="100">
        <v>46051</v>
      </c>
      <c r="H250" s="95" t="s">
        <v>1914</v>
      </c>
      <c r="I250" s="86" t="s">
        <v>132</v>
      </c>
      <c r="J250" s="111">
        <v>1069737801</v>
      </c>
      <c r="K250" s="95"/>
      <c r="L250" s="95"/>
      <c r="M250" s="95"/>
      <c r="N250" s="95"/>
      <c r="O250" s="95" t="s">
        <v>1915</v>
      </c>
      <c r="P250" s="65">
        <v>61800000</v>
      </c>
      <c r="Q250" s="90">
        <v>10</v>
      </c>
      <c r="R250" s="65">
        <v>6180000</v>
      </c>
      <c r="S250" s="189" t="s">
        <v>64</v>
      </c>
      <c r="T250" s="189" t="s">
        <v>64</v>
      </c>
      <c r="U250" s="182" t="s">
        <v>1916</v>
      </c>
      <c r="V250" s="235" t="s">
        <v>1917</v>
      </c>
      <c r="W250" s="216" t="s">
        <v>1918</v>
      </c>
      <c r="X250" s="219" t="s">
        <v>237</v>
      </c>
      <c r="Y250" s="95" t="s">
        <v>64</v>
      </c>
      <c r="Z250" s="95" t="s">
        <v>64</v>
      </c>
      <c r="AA250" s="93">
        <v>0</v>
      </c>
      <c r="AB250" s="65">
        <f t="shared" si="18"/>
        <v>61800000</v>
      </c>
      <c r="AC250" s="99" t="s">
        <v>64</v>
      </c>
      <c r="AD250" s="95" t="s">
        <v>64</v>
      </c>
      <c r="AE250" s="95" t="s">
        <v>64</v>
      </c>
      <c r="AF250" s="95" t="s">
        <v>64</v>
      </c>
      <c r="AG250" s="95" t="s">
        <v>64</v>
      </c>
      <c r="AH250" s="95" t="s">
        <v>64</v>
      </c>
      <c r="AI250" s="95" t="s">
        <v>64</v>
      </c>
      <c r="AJ250" s="95" t="s">
        <v>64</v>
      </c>
      <c r="AK250" s="95" t="s">
        <v>64</v>
      </c>
      <c r="AL250" s="95" t="s">
        <v>64</v>
      </c>
      <c r="AM250" s="95" t="s">
        <v>64</v>
      </c>
      <c r="AN250" s="95" t="s">
        <v>95</v>
      </c>
      <c r="AO250" s="100">
        <f t="shared" si="16"/>
        <v>46051</v>
      </c>
      <c r="AP250" s="95" t="s">
        <v>64</v>
      </c>
      <c r="AQ250" s="95" t="s">
        <v>64</v>
      </c>
      <c r="AR250" s="100">
        <v>46055</v>
      </c>
      <c r="AS250" s="92">
        <v>46034</v>
      </c>
      <c r="AT250" s="92">
        <f t="shared" si="15"/>
        <v>46034</v>
      </c>
      <c r="AU250" s="94" t="s">
        <v>68</v>
      </c>
      <c r="AV250" s="95" t="s">
        <v>64</v>
      </c>
      <c r="AW250" s="108" t="s">
        <v>701</v>
      </c>
      <c r="AX250" s="190" t="s">
        <v>138</v>
      </c>
      <c r="AY250" s="95" t="s">
        <v>71</v>
      </c>
      <c r="AZ250" s="117" t="s">
        <v>1919</v>
      </c>
      <c r="BA250" s="95" t="s">
        <v>64</v>
      </c>
      <c r="BB250" s="95"/>
      <c r="BC250" s="95" t="s">
        <v>71</v>
      </c>
      <c r="BD250" s="95" t="s">
        <v>128</v>
      </c>
    </row>
    <row r="251" spans="1:57" ht="105" x14ac:dyDescent="0.2">
      <c r="A251" s="95" t="s">
        <v>197</v>
      </c>
      <c r="B251" s="95">
        <v>2026</v>
      </c>
      <c r="C251" s="98" t="s">
        <v>1920</v>
      </c>
      <c r="D251" s="86" t="s">
        <v>54</v>
      </c>
      <c r="E251" s="70" t="s">
        <v>1920</v>
      </c>
      <c r="F251" s="95" t="s">
        <v>130</v>
      </c>
      <c r="G251" s="100">
        <v>46051</v>
      </c>
      <c r="H251" s="95" t="s">
        <v>1921</v>
      </c>
      <c r="I251" s="86" t="s">
        <v>132</v>
      </c>
      <c r="J251" s="111">
        <v>2969986</v>
      </c>
      <c r="K251" s="95"/>
      <c r="L251" s="95"/>
      <c r="M251" s="95"/>
      <c r="N251" s="95"/>
      <c r="O251" s="95" t="s">
        <v>1587</v>
      </c>
      <c r="P251" s="65">
        <v>51000000</v>
      </c>
      <c r="Q251" s="90">
        <v>10</v>
      </c>
      <c r="R251" s="65">
        <v>5100000</v>
      </c>
      <c r="S251" s="189" t="s">
        <v>64</v>
      </c>
      <c r="T251" s="189" t="s">
        <v>64</v>
      </c>
      <c r="U251" s="225" t="s">
        <v>1922</v>
      </c>
      <c r="V251" s="224" t="s">
        <v>1923</v>
      </c>
      <c r="W251" s="36" t="s">
        <v>64</v>
      </c>
      <c r="X251" s="182" t="s">
        <v>1374</v>
      </c>
      <c r="Y251" s="95" t="s">
        <v>64</v>
      </c>
      <c r="Z251" s="95" t="s">
        <v>64</v>
      </c>
      <c r="AA251" s="93">
        <v>0</v>
      </c>
      <c r="AB251" s="65">
        <f t="shared" si="18"/>
        <v>51000000</v>
      </c>
      <c r="AC251" s="99" t="s">
        <v>64</v>
      </c>
      <c r="AD251" s="95" t="s">
        <v>64</v>
      </c>
      <c r="AE251" s="95" t="s">
        <v>64</v>
      </c>
      <c r="AF251" s="95" t="s">
        <v>64</v>
      </c>
      <c r="AG251" s="95" t="s">
        <v>64</v>
      </c>
      <c r="AH251" s="95" t="s">
        <v>64</v>
      </c>
      <c r="AI251" s="95" t="s">
        <v>64</v>
      </c>
      <c r="AJ251" s="95" t="s">
        <v>64</v>
      </c>
      <c r="AK251" s="95" t="s">
        <v>64</v>
      </c>
      <c r="AL251" s="95" t="s">
        <v>64</v>
      </c>
      <c r="AM251" s="95" t="s">
        <v>64</v>
      </c>
      <c r="AN251" s="95" t="s">
        <v>95</v>
      </c>
      <c r="AO251" s="100">
        <f t="shared" si="16"/>
        <v>46051</v>
      </c>
      <c r="AP251" s="95" t="s">
        <v>64</v>
      </c>
      <c r="AQ251" s="95" t="s">
        <v>64</v>
      </c>
      <c r="AR251" s="100">
        <v>46052</v>
      </c>
      <c r="AS251" s="86" t="s">
        <v>1832</v>
      </c>
      <c r="AT251" s="92" t="str">
        <f t="shared" si="15"/>
        <v>29/11/2026</v>
      </c>
      <c r="AU251" s="94" t="s">
        <v>68</v>
      </c>
      <c r="AV251" s="95" t="s">
        <v>64</v>
      </c>
      <c r="AW251" s="108" t="s">
        <v>701</v>
      </c>
      <c r="AX251" s="190" t="s">
        <v>138</v>
      </c>
      <c r="AY251" s="95" t="s">
        <v>71</v>
      </c>
      <c r="AZ251" s="117" t="s">
        <v>1924</v>
      </c>
      <c r="BA251" s="95" t="s">
        <v>64</v>
      </c>
      <c r="BB251" s="95"/>
      <c r="BC251" s="95" t="s">
        <v>71</v>
      </c>
      <c r="BD251" s="95" t="s">
        <v>73</v>
      </c>
    </row>
    <row r="252" spans="1:57" ht="105" x14ac:dyDescent="0.25">
      <c r="A252" s="95" t="s">
        <v>359</v>
      </c>
      <c r="B252" s="95">
        <v>2026</v>
      </c>
      <c r="C252" s="98" t="s">
        <v>1925</v>
      </c>
      <c r="D252" s="86" t="s">
        <v>54</v>
      </c>
      <c r="E252" s="182" t="s">
        <v>1925</v>
      </c>
      <c r="F252" s="95" t="s">
        <v>130</v>
      </c>
      <c r="G252" s="100">
        <v>46051</v>
      </c>
      <c r="H252" s="95" t="s">
        <v>1926</v>
      </c>
      <c r="I252" s="86" t="s">
        <v>132</v>
      </c>
      <c r="J252" s="111">
        <v>1069762247</v>
      </c>
      <c r="K252" s="95"/>
      <c r="L252" s="95"/>
      <c r="M252" s="95"/>
      <c r="N252" s="95"/>
      <c r="O252" s="95" t="s">
        <v>1927</v>
      </c>
      <c r="P252" s="65">
        <v>40000000</v>
      </c>
      <c r="Q252" s="90">
        <v>10</v>
      </c>
      <c r="R252" s="65">
        <v>4000000</v>
      </c>
      <c r="S252" s="189" t="s">
        <v>64</v>
      </c>
      <c r="T252" s="189" t="s">
        <v>64</v>
      </c>
      <c r="U252" s="182" t="s">
        <v>1928</v>
      </c>
      <c r="V252" s="235" t="s">
        <v>1929</v>
      </c>
      <c r="W252" s="216" t="s">
        <v>64</v>
      </c>
      <c r="X252" s="219" t="s">
        <v>1374</v>
      </c>
      <c r="Y252" s="95" t="s">
        <v>64</v>
      </c>
      <c r="Z252" s="95" t="s">
        <v>64</v>
      </c>
      <c r="AA252" s="93">
        <v>0</v>
      </c>
      <c r="AB252" s="65">
        <f t="shared" si="18"/>
        <v>40000000</v>
      </c>
      <c r="AC252" s="99" t="s">
        <v>64</v>
      </c>
      <c r="AD252" s="95" t="s">
        <v>64</v>
      </c>
      <c r="AE252" s="95" t="s">
        <v>64</v>
      </c>
      <c r="AF252" s="95" t="s">
        <v>64</v>
      </c>
      <c r="AG252" s="95" t="s">
        <v>64</v>
      </c>
      <c r="AH252" s="95" t="s">
        <v>64</v>
      </c>
      <c r="AI252" s="95" t="s">
        <v>64</v>
      </c>
      <c r="AJ252" s="95" t="s">
        <v>64</v>
      </c>
      <c r="AK252" s="95" t="s">
        <v>64</v>
      </c>
      <c r="AL252" s="95" t="s">
        <v>64</v>
      </c>
      <c r="AM252" s="95" t="s">
        <v>64</v>
      </c>
      <c r="AN252" s="95" t="s">
        <v>95</v>
      </c>
      <c r="AO252" s="100">
        <f t="shared" si="16"/>
        <v>46051</v>
      </c>
      <c r="AP252" s="95" t="s">
        <v>64</v>
      </c>
      <c r="AQ252" s="95" t="s">
        <v>64</v>
      </c>
      <c r="AR252" s="100">
        <v>46052</v>
      </c>
      <c r="AS252" s="86" t="s">
        <v>1832</v>
      </c>
      <c r="AT252" s="92" t="str">
        <f t="shared" si="15"/>
        <v>29/11/2026</v>
      </c>
      <c r="AU252" s="94" t="s">
        <v>68</v>
      </c>
      <c r="AV252" s="95" t="s">
        <v>64</v>
      </c>
      <c r="AW252" s="182" t="s">
        <v>1727</v>
      </c>
      <c r="AX252" s="95" t="s">
        <v>340</v>
      </c>
      <c r="AY252" s="95" t="s">
        <v>71</v>
      </c>
      <c r="AZ252" s="117" t="s">
        <v>1930</v>
      </c>
      <c r="BA252" s="95" t="s">
        <v>64</v>
      </c>
      <c r="BB252" s="95"/>
      <c r="BC252" s="95" t="s">
        <v>71</v>
      </c>
      <c r="BD252" s="95" t="s">
        <v>73</v>
      </c>
    </row>
    <row r="253" spans="1:57" ht="75.75" customHeight="1" x14ac:dyDescent="0.2">
      <c r="A253" s="95" t="s">
        <v>359</v>
      </c>
      <c r="B253" s="95">
        <v>2026</v>
      </c>
      <c r="C253" s="98" t="s">
        <v>1931</v>
      </c>
      <c r="D253" s="86" t="s">
        <v>54</v>
      </c>
      <c r="E253" s="98" t="s">
        <v>1931</v>
      </c>
      <c r="F253" s="95" t="s">
        <v>130</v>
      </c>
      <c r="G253" s="100">
        <v>46051</v>
      </c>
      <c r="H253" s="95" t="s">
        <v>1932</v>
      </c>
      <c r="I253" s="86" t="s">
        <v>132</v>
      </c>
      <c r="J253" s="111">
        <v>1016082712</v>
      </c>
      <c r="K253" s="95"/>
      <c r="L253" s="95"/>
      <c r="M253" s="95"/>
      <c r="N253" s="95"/>
      <c r="O253" s="95" t="s">
        <v>1849</v>
      </c>
      <c r="P253" s="65">
        <v>60400000</v>
      </c>
      <c r="Q253" s="90">
        <v>10</v>
      </c>
      <c r="R253" s="65">
        <v>5800000</v>
      </c>
      <c r="S253" s="189" t="s">
        <v>64</v>
      </c>
      <c r="T253" s="189" t="s">
        <v>64</v>
      </c>
      <c r="U253" s="182" t="s">
        <v>1600</v>
      </c>
      <c r="V253" s="235" t="s">
        <v>1933</v>
      </c>
      <c r="W253" s="216" t="s">
        <v>1934</v>
      </c>
      <c r="X253" s="219" t="s">
        <v>237</v>
      </c>
      <c r="Y253" s="95" t="s">
        <v>64</v>
      </c>
      <c r="Z253" s="95" t="s">
        <v>64</v>
      </c>
      <c r="AA253" s="93">
        <v>0</v>
      </c>
      <c r="AB253" s="65">
        <f t="shared" si="18"/>
        <v>60400000</v>
      </c>
      <c r="AC253" s="99" t="s">
        <v>64</v>
      </c>
      <c r="AD253" s="95" t="s">
        <v>64</v>
      </c>
      <c r="AE253" s="95" t="s">
        <v>64</v>
      </c>
      <c r="AF253" s="95" t="s">
        <v>64</v>
      </c>
      <c r="AG253" s="95" t="s">
        <v>64</v>
      </c>
      <c r="AH253" s="95" t="s">
        <v>64</v>
      </c>
      <c r="AI253" s="95" t="s">
        <v>64</v>
      </c>
      <c r="AJ253" s="95" t="s">
        <v>64</v>
      </c>
      <c r="AK253" s="95" t="s">
        <v>64</v>
      </c>
      <c r="AL253" s="95" t="s">
        <v>64</v>
      </c>
      <c r="AM253" s="95" t="s">
        <v>64</v>
      </c>
      <c r="AN253" s="95" t="s">
        <v>95</v>
      </c>
      <c r="AO253" s="100">
        <f t="shared" si="16"/>
        <v>46051</v>
      </c>
      <c r="AP253" s="95" t="s">
        <v>64</v>
      </c>
      <c r="AQ253" s="95" t="s">
        <v>64</v>
      </c>
      <c r="AR253" s="100">
        <v>46052</v>
      </c>
      <c r="AS253" s="86" t="s">
        <v>1832</v>
      </c>
      <c r="AT253" s="92" t="str">
        <f t="shared" si="15"/>
        <v>29/11/2026</v>
      </c>
      <c r="AU253" s="94" t="s">
        <v>68</v>
      </c>
      <c r="AV253" s="95" t="s">
        <v>64</v>
      </c>
      <c r="AW253" s="108" t="s">
        <v>701</v>
      </c>
      <c r="AX253" s="190" t="s">
        <v>138</v>
      </c>
      <c r="AY253" s="95" t="s">
        <v>71</v>
      </c>
      <c r="AZ253" s="117" t="s">
        <v>1935</v>
      </c>
      <c r="BA253" s="95" t="s">
        <v>64</v>
      </c>
      <c r="BB253" s="95"/>
      <c r="BC253" s="95" t="s">
        <v>71</v>
      </c>
      <c r="BD253" s="95" t="s">
        <v>128</v>
      </c>
    </row>
    <row r="254" spans="1:57" ht="105" x14ac:dyDescent="0.2">
      <c r="A254" s="95" t="s">
        <v>160</v>
      </c>
      <c r="B254" s="95">
        <v>2026</v>
      </c>
      <c r="C254" s="98" t="s">
        <v>1936</v>
      </c>
      <c r="D254" s="86" t="s">
        <v>54</v>
      </c>
      <c r="E254" s="98" t="s">
        <v>1936</v>
      </c>
      <c r="F254" s="95" t="s">
        <v>130</v>
      </c>
      <c r="G254" s="100">
        <v>46052</v>
      </c>
      <c r="H254" s="95" t="s">
        <v>1937</v>
      </c>
      <c r="I254" s="86" t="s">
        <v>132</v>
      </c>
      <c r="J254" s="111">
        <v>1023927100</v>
      </c>
      <c r="K254" s="95"/>
      <c r="L254" s="95"/>
      <c r="M254" s="95"/>
      <c r="N254" s="95"/>
      <c r="O254" s="95" t="s">
        <v>1773</v>
      </c>
      <c r="P254" s="65">
        <v>52200000</v>
      </c>
      <c r="Q254" s="90">
        <v>8</v>
      </c>
      <c r="R254" s="65">
        <v>5100000</v>
      </c>
      <c r="S254" s="189" t="s">
        <v>64</v>
      </c>
      <c r="T254" s="189" t="s">
        <v>64</v>
      </c>
      <c r="U254" s="182" t="s">
        <v>1600</v>
      </c>
      <c r="V254" s="235" t="s">
        <v>1938</v>
      </c>
      <c r="W254" s="216" t="s">
        <v>1939</v>
      </c>
      <c r="X254" s="219" t="s">
        <v>237</v>
      </c>
      <c r="Y254" s="95" t="s">
        <v>64</v>
      </c>
      <c r="Z254" s="95" t="s">
        <v>64</v>
      </c>
      <c r="AA254" s="93">
        <v>0</v>
      </c>
      <c r="AB254" s="65">
        <f t="shared" si="18"/>
        <v>52200000</v>
      </c>
      <c r="AC254" s="99" t="s">
        <v>64</v>
      </c>
      <c r="AD254" s="95" t="s">
        <v>64</v>
      </c>
      <c r="AE254" s="95" t="s">
        <v>64</v>
      </c>
      <c r="AF254" s="95" t="s">
        <v>64</v>
      </c>
      <c r="AG254" s="95" t="s">
        <v>64</v>
      </c>
      <c r="AH254" s="95" t="s">
        <v>64</v>
      </c>
      <c r="AI254" s="95" t="s">
        <v>64</v>
      </c>
      <c r="AJ254" s="95" t="s">
        <v>64</v>
      </c>
      <c r="AK254" s="95" t="s">
        <v>64</v>
      </c>
      <c r="AL254" s="95" t="s">
        <v>64</v>
      </c>
      <c r="AM254" s="95" t="s">
        <v>64</v>
      </c>
      <c r="AN254" s="95" t="s">
        <v>95</v>
      </c>
      <c r="AO254" s="100">
        <f t="shared" si="16"/>
        <v>46052</v>
      </c>
      <c r="AP254" s="95" t="s">
        <v>64</v>
      </c>
      <c r="AQ254" s="95" t="s">
        <v>64</v>
      </c>
      <c r="AR254" s="100">
        <v>46055</v>
      </c>
      <c r="AS254" s="92">
        <v>46032</v>
      </c>
      <c r="AT254" s="92">
        <f t="shared" si="15"/>
        <v>46032</v>
      </c>
      <c r="AU254" s="94" t="s">
        <v>68</v>
      </c>
      <c r="AV254" s="95" t="s">
        <v>64</v>
      </c>
      <c r="AW254" s="108" t="s">
        <v>701</v>
      </c>
      <c r="AX254" s="190" t="s">
        <v>138</v>
      </c>
      <c r="AY254" s="95" t="s">
        <v>71</v>
      </c>
      <c r="AZ254" s="117" t="s">
        <v>1940</v>
      </c>
      <c r="BA254" s="95" t="s">
        <v>64</v>
      </c>
      <c r="BB254" s="95"/>
      <c r="BC254" s="95" t="s">
        <v>71</v>
      </c>
      <c r="BD254" s="95" t="s">
        <v>128</v>
      </c>
    </row>
    <row r="255" spans="1:57" ht="105" x14ac:dyDescent="0.2">
      <c r="A255" s="95" t="s">
        <v>1630</v>
      </c>
      <c r="B255" s="95">
        <v>2026</v>
      </c>
      <c r="C255" s="98" t="s">
        <v>1941</v>
      </c>
      <c r="D255" s="86" t="s">
        <v>54</v>
      </c>
      <c r="E255" s="83" t="s">
        <v>1941</v>
      </c>
      <c r="F255" s="95" t="s">
        <v>130</v>
      </c>
      <c r="G255" s="100">
        <v>46052</v>
      </c>
      <c r="H255" s="95" t="s">
        <v>1942</v>
      </c>
      <c r="I255" s="86" t="s">
        <v>132</v>
      </c>
      <c r="J255" s="111">
        <v>1054557473</v>
      </c>
      <c r="K255" s="95"/>
      <c r="L255" s="95"/>
      <c r="M255" s="95"/>
      <c r="N255" s="95"/>
      <c r="O255" s="95" t="s">
        <v>1943</v>
      </c>
      <c r="P255" s="65">
        <v>33990000</v>
      </c>
      <c r="Q255" s="90">
        <v>5</v>
      </c>
      <c r="R255" s="65">
        <v>6180000</v>
      </c>
      <c r="S255" s="189">
        <v>15</v>
      </c>
      <c r="T255" s="202" t="s">
        <v>1944</v>
      </c>
      <c r="U255" s="182" t="s">
        <v>1945</v>
      </c>
      <c r="V255" s="235" t="s">
        <v>1946</v>
      </c>
      <c r="W255" s="216" t="s">
        <v>1947</v>
      </c>
      <c r="X255" s="219" t="s">
        <v>237</v>
      </c>
      <c r="Y255" s="95" t="s">
        <v>64</v>
      </c>
      <c r="Z255" s="95" t="s">
        <v>64</v>
      </c>
      <c r="AA255" s="93">
        <v>0</v>
      </c>
      <c r="AB255" s="65">
        <f t="shared" si="18"/>
        <v>33990000</v>
      </c>
      <c r="AC255" s="99" t="s">
        <v>64</v>
      </c>
      <c r="AD255" s="95" t="s">
        <v>64</v>
      </c>
      <c r="AE255" s="95" t="s">
        <v>64</v>
      </c>
      <c r="AF255" s="95" t="s">
        <v>64</v>
      </c>
      <c r="AG255" s="95" t="s">
        <v>64</v>
      </c>
      <c r="AH255" s="95" t="s">
        <v>64</v>
      </c>
      <c r="AI255" s="95" t="s">
        <v>64</v>
      </c>
      <c r="AJ255" s="95" t="s">
        <v>64</v>
      </c>
      <c r="AK255" s="95" t="s">
        <v>64</v>
      </c>
      <c r="AL255" s="95" t="s">
        <v>64</v>
      </c>
      <c r="AM255" s="95" t="s">
        <v>64</v>
      </c>
      <c r="AN255" s="95" t="s">
        <v>95</v>
      </c>
      <c r="AO255" s="100">
        <f t="shared" si="16"/>
        <v>46052</v>
      </c>
      <c r="AP255" s="95" t="s">
        <v>64</v>
      </c>
      <c r="AQ255" s="95" t="s">
        <v>64</v>
      </c>
      <c r="AR255" s="100">
        <v>46055</v>
      </c>
      <c r="AS255" s="86" t="s">
        <v>1179</v>
      </c>
      <c r="AT255" s="92" t="str">
        <f t="shared" si="15"/>
        <v>16/07/2026</v>
      </c>
      <c r="AU255" s="94" t="s">
        <v>68</v>
      </c>
      <c r="AV255" s="95" t="s">
        <v>64</v>
      </c>
      <c r="AW255" s="108" t="s">
        <v>701</v>
      </c>
      <c r="AX255" s="190" t="s">
        <v>138</v>
      </c>
      <c r="AY255" s="95" t="s">
        <v>71</v>
      </c>
      <c r="AZ255" s="117" t="s">
        <v>1948</v>
      </c>
      <c r="BA255" s="95" t="s">
        <v>64</v>
      </c>
      <c r="BB255" s="95"/>
      <c r="BC255" s="95" t="s">
        <v>71</v>
      </c>
      <c r="BD255" s="95" t="s">
        <v>128</v>
      </c>
    </row>
    <row r="256" spans="1:57" ht="103.5" customHeight="1" x14ac:dyDescent="0.2">
      <c r="A256" s="95" t="s">
        <v>268</v>
      </c>
      <c r="B256" s="95">
        <v>2026</v>
      </c>
      <c r="C256" s="98" t="s">
        <v>1949</v>
      </c>
      <c r="D256" s="86" t="s">
        <v>54</v>
      </c>
      <c r="E256" s="98" t="s">
        <v>1949</v>
      </c>
      <c r="F256" s="95" t="s">
        <v>130</v>
      </c>
      <c r="G256" s="100">
        <v>46052</v>
      </c>
      <c r="H256" s="95" t="s">
        <v>1950</v>
      </c>
      <c r="I256" s="86" t="s">
        <v>132</v>
      </c>
      <c r="J256" s="111">
        <v>80420455</v>
      </c>
      <c r="K256" s="95"/>
      <c r="L256" s="95"/>
      <c r="M256" s="95"/>
      <c r="N256" s="95"/>
      <c r="O256" s="95" t="s">
        <v>1951</v>
      </c>
      <c r="P256" s="65">
        <v>54000000</v>
      </c>
      <c r="Q256" s="90">
        <v>9</v>
      </c>
      <c r="R256" s="65">
        <v>6000000</v>
      </c>
      <c r="S256" s="189" t="s">
        <v>64</v>
      </c>
      <c r="T256" s="189" t="s">
        <v>64</v>
      </c>
      <c r="U256" s="182" t="s">
        <v>1025</v>
      </c>
      <c r="V256" s="235" t="s">
        <v>1952</v>
      </c>
      <c r="W256" s="216" t="s">
        <v>1953</v>
      </c>
      <c r="X256" s="219" t="s">
        <v>237</v>
      </c>
      <c r="Y256" s="95" t="s">
        <v>64</v>
      </c>
      <c r="Z256" s="95" t="s">
        <v>64</v>
      </c>
      <c r="AA256" s="93">
        <v>0</v>
      </c>
      <c r="AB256" s="65">
        <f t="shared" si="18"/>
        <v>54000000</v>
      </c>
      <c r="AC256" s="99" t="s">
        <v>64</v>
      </c>
      <c r="AD256" s="95" t="s">
        <v>64</v>
      </c>
      <c r="AE256" s="95" t="s">
        <v>64</v>
      </c>
      <c r="AF256" s="95" t="s">
        <v>64</v>
      </c>
      <c r="AG256" s="95" t="s">
        <v>64</v>
      </c>
      <c r="AH256" s="95" t="s">
        <v>64</v>
      </c>
      <c r="AI256" s="95" t="s">
        <v>64</v>
      </c>
      <c r="AJ256" s="95" t="s">
        <v>64</v>
      </c>
      <c r="AK256" s="95" t="s">
        <v>64</v>
      </c>
      <c r="AL256" s="95" t="s">
        <v>64</v>
      </c>
      <c r="AM256" s="95" t="s">
        <v>64</v>
      </c>
      <c r="AN256" s="95" t="s">
        <v>95</v>
      </c>
      <c r="AO256" s="100">
        <f t="shared" si="16"/>
        <v>46052</v>
      </c>
      <c r="AP256" s="95" t="s">
        <v>64</v>
      </c>
      <c r="AQ256" s="95" t="s">
        <v>64</v>
      </c>
      <c r="AR256" s="100">
        <v>46055</v>
      </c>
      <c r="AS256" s="92">
        <v>46033</v>
      </c>
      <c r="AT256" s="92">
        <f t="shared" si="15"/>
        <v>46033</v>
      </c>
      <c r="AU256" s="94" t="s">
        <v>68</v>
      </c>
      <c r="AV256" s="95" t="s">
        <v>64</v>
      </c>
      <c r="AW256" s="108" t="s">
        <v>701</v>
      </c>
      <c r="AX256" s="190" t="s">
        <v>138</v>
      </c>
      <c r="AY256" s="95" t="s">
        <v>71</v>
      </c>
      <c r="AZ256" s="117" t="s">
        <v>1954</v>
      </c>
      <c r="BA256" s="95" t="s">
        <v>64</v>
      </c>
      <c r="BB256" s="95"/>
      <c r="BC256" s="95" t="s">
        <v>71</v>
      </c>
      <c r="BD256" s="95" t="s">
        <v>128</v>
      </c>
    </row>
    <row r="257" spans="1:56" ht="105" x14ac:dyDescent="0.25">
      <c r="A257" s="95" t="s">
        <v>268</v>
      </c>
      <c r="B257" s="95">
        <v>2026</v>
      </c>
      <c r="C257" s="98" t="s">
        <v>1955</v>
      </c>
      <c r="D257" s="86" t="s">
        <v>54</v>
      </c>
      <c r="E257" s="98" t="s">
        <v>1955</v>
      </c>
      <c r="F257" s="95" t="s">
        <v>130</v>
      </c>
      <c r="G257" s="100">
        <v>46052</v>
      </c>
      <c r="H257" s="95" t="s">
        <v>1956</v>
      </c>
      <c r="I257" s="86" t="s">
        <v>132</v>
      </c>
      <c r="J257" s="111">
        <v>79904696</v>
      </c>
      <c r="K257" s="95"/>
      <c r="L257" s="95"/>
      <c r="M257" s="95"/>
      <c r="N257" s="95"/>
      <c r="O257" s="95" t="s">
        <v>1957</v>
      </c>
      <c r="P257" s="65">
        <v>62591040</v>
      </c>
      <c r="Q257" s="90">
        <v>9</v>
      </c>
      <c r="R257" s="65" t="s">
        <v>1958</v>
      </c>
      <c r="S257" s="189">
        <v>18</v>
      </c>
      <c r="T257" s="202" t="s">
        <v>1959</v>
      </c>
      <c r="U257" s="182" t="s">
        <v>1025</v>
      </c>
      <c r="V257" s="235" t="s">
        <v>1960</v>
      </c>
      <c r="W257" s="216" t="s">
        <v>1961</v>
      </c>
      <c r="X257" s="219" t="s">
        <v>237</v>
      </c>
      <c r="Y257" s="95" t="s">
        <v>64</v>
      </c>
      <c r="Z257" s="95" t="s">
        <v>64</v>
      </c>
      <c r="AA257" s="93">
        <v>0</v>
      </c>
      <c r="AB257" s="65">
        <f t="shared" si="18"/>
        <v>62591040</v>
      </c>
      <c r="AC257" s="99" t="s">
        <v>64</v>
      </c>
      <c r="AD257" s="95" t="s">
        <v>64</v>
      </c>
      <c r="AE257" s="95" t="s">
        <v>64</v>
      </c>
      <c r="AF257" s="95" t="s">
        <v>64</v>
      </c>
      <c r="AG257" s="95" t="s">
        <v>64</v>
      </c>
      <c r="AH257" s="95" t="s">
        <v>64</v>
      </c>
      <c r="AI257" s="95" t="s">
        <v>64</v>
      </c>
      <c r="AJ257" s="95" t="s">
        <v>64</v>
      </c>
      <c r="AK257" s="95" t="s">
        <v>64</v>
      </c>
      <c r="AL257" s="95" t="s">
        <v>64</v>
      </c>
      <c r="AM257" s="95" t="s">
        <v>64</v>
      </c>
      <c r="AN257" s="95" t="s">
        <v>95</v>
      </c>
      <c r="AO257" s="100">
        <f t="shared" si="16"/>
        <v>46052</v>
      </c>
      <c r="AP257" s="95" t="s">
        <v>64</v>
      </c>
      <c r="AQ257" s="95" t="s">
        <v>64</v>
      </c>
      <c r="AR257" s="100">
        <v>46055</v>
      </c>
      <c r="AS257" s="86" t="s">
        <v>1046</v>
      </c>
      <c r="AT257" s="92" t="str">
        <f t="shared" si="15"/>
        <v>19/11/2026</v>
      </c>
      <c r="AU257" s="94" t="s">
        <v>68</v>
      </c>
      <c r="AV257" s="95" t="s">
        <v>64</v>
      </c>
      <c r="AW257" s="182" t="s">
        <v>349</v>
      </c>
      <c r="AX257" s="190" t="s">
        <v>138</v>
      </c>
      <c r="AY257" s="95" t="s">
        <v>71</v>
      </c>
      <c r="AZ257" s="117" t="s">
        <v>1962</v>
      </c>
      <c r="BA257" s="95" t="s">
        <v>64</v>
      </c>
      <c r="BB257" s="95"/>
      <c r="BC257" s="95" t="s">
        <v>71</v>
      </c>
      <c r="BD257" s="95" t="s">
        <v>128</v>
      </c>
    </row>
    <row r="258" spans="1:56" ht="165" x14ac:dyDescent="0.2">
      <c r="A258" s="95" t="s">
        <v>268</v>
      </c>
      <c r="B258" s="95">
        <v>2026</v>
      </c>
      <c r="C258" s="98" t="s">
        <v>1963</v>
      </c>
      <c r="D258" s="86" t="s">
        <v>54</v>
      </c>
      <c r="E258" s="98" t="s">
        <v>1963</v>
      </c>
      <c r="F258" s="95" t="s">
        <v>130</v>
      </c>
      <c r="G258" s="100">
        <v>46052</v>
      </c>
      <c r="H258" s="95" t="s">
        <v>1964</v>
      </c>
      <c r="I258" s="86" t="s">
        <v>132</v>
      </c>
      <c r="J258" s="111">
        <v>1117540723</v>
      </c>
      <c r="K258" s="95"/>
      <c r="L258" s="95"/>
      <c r="M258" s="95"/>
      <c r="N258" s="95"/>
      <c r="O258" s="95" t="s">
        <v>1965</v>
      </c>
      <c r="P258" s="65">
        <v>40800000</v>
      </c>
      <c r="Q258" s="90">
        <v>8</v>
      </c>
      <c r="R258" s="65">
        <v>5100000</v>
      </c>
      <c r="S258" s="189" t="s">
        <v>64</v>
      </c>
      <c r="T258" s="189" t="s">
        <v>64</v>
      </c>
      <c r="U258" s="182" t="s">
        <v>1600</v>
      </c>
      <c r="V258" s="235" t="s">
        <v>1966</v>
      </c>
      <c r="W258" s="216" t="s">
        <v>1967</v>
      </c>
      <c r="X258" s="219" t="s">
        <v>237</v>
      </c>
      <c r="Y258" s="95" t="s">
        <v>64</v>
      </c>
      <c r="Z258" s="95" t="s">
        <v>64</v>
      </c>
      <c r="AA258" s="93">
        <v>0</v>
      </c>
      <c r="AB258" s="65">
        <f t="shared" si="18"/>
        <v>40800000</v>
      </c>
      <c r="AC258" s="99" t="s">
        <v>64</v>
      </c>
      <c r="AD258" s="95" t="s">
        <v>64</v>
      </c>
      <c r="AE258" s="95" t="s">
        <v>64</v>
      </c>
      <c r="AF258" s="95" t="s">
        <v>64</v>
      </c>
      <c r="AG258" s="95" t="s">
        <v>64</v>
      </c>
      <c r="AH258" s="95" t="s">
        <v>64</v>
      </c>
      <c r="AI258" s="95" t="s">
        <v>64</v>
      </c>
      <c r="AJ258" s="95" t="s">
        <v>64</v>
      </c>
      <c r="AK258" s="95" t="s">
        <v>64</v>
      </c>
      <c r="AL258" s="95" t="s">
        <v>64</v>
      </c>
      <c r="AM258" s="95" t="s">
        <v>64</v>
      </c>
      <c r="AN258" s="95" t="s">
        <v>95</v>
      </c>
      <c r="AO258" s="100">
        <f t="shared" si="16"/>
        <v>46052</v>
      </c>
      <c r="AP258" s="95" t="s">
        <v>64</v>
      </c>
      <c r="AQ258" s="95" t="s">
        <v>64</v>
      </c>
      <c r="AR258" s="100">
        <v>46055</v>
      </c>
      <c r="AS258" s="92">
        <v>46032</v>
      </c>
      <c r="AT258" s="92">
        <f t="shared" si="15"/>
        <v>46032</v>
      </c>
      <c r="AU258" s="94" t="s">
        <v>68</v>
      </c>
      <c r="AV258" s="95" t="s">
        <v>64</v>
      </c>
      <c r="AW258" s="108" t="s">
        <v>701</v>
      </c>
      <c r="AX258" s="190" t="s">
        <v>138</v>
      </c>
      <c r="AY258" s="95" t="s">
        <v>71</v>
      </c>
      <c r="AZ258" s="117" t="s">
        <v>1968</v>
      </c>
      <c r="BA258" s="95" t="s">
        <v>64</v>
      </c>
      <c r="BB258" s="95"/>
      <c r="BC258" s="95" t="s">
        <v>71</v>
      </c>
      <c r="BD258" s="95" t="s">
        <v>128</v>
      </c>
    </row>
    <row r="259" spans="1:56" ht="105" x14ac:dyDescent="0.25">
      <c r="A259" s="95" t="s">
        <v>1241</v>
      </c>
      <c r="B259" s="95">
        <v>2026</v>
      </c>
      <c r="C259" s="98" t="s">
        <v>1969</v>
      </c>
      <c r="D259" s="86" t="s">
        <v>54</v>
      </c>
      <c r="E259" s="98" t="s">
        <v>1969</v>
      </c>
      <c r="F259" s="95" t="s">
        <v>130</v>
      </c>
      <c r="G259" s="100">
        <v>46052</v>
      </c>
      <c r="H259" s="95" t="s">
        <v>1970</v>
      </c>
      <c r="I259" s="86" t="s">
        <v>132</v>
      </c>
      <c r="J259" s="111">
        <v>1110493511</v>
      </c>
      <c r="K259" s="95"/>
      <c r="L259" s="95"/>
      <c r="M259" s="95"/>
      <c r="N259" s="95"/>
      <c r="O259" s="95" t="s">
        <v>1971</v>
      </c>
      <c r="P259" s="65">
        <v>36000000</v>
      </c>
      <c r="Q259" s="90">
        <v>6</v>
      </c>
      <c r="R259" s="65">
        <v>6000000</v>
      </c>
      <c r="S259" s="189" t="s">
        <v>64</v>
      </c>
      <c r="T259" s="189" t="s">
        <v>64</v>
      </c>
      <c r="U259" s="182" t="s">
        <v>1972</v>
      </c>
      <c r="V259" s="235" t="s">
        <v>1973</v>
      </c>
      <c r="W259" s="216" t="s">
        <v>1974</v>
      </c>
      <c r="X259" s="219" t="s">
        <v>237</v>
      </c>
      <c r="Y259" s="95" t="s">
        <v>64</v>
      </c>
      <c r="Z259" s="95" t="s">
        <v>64</v>
      </c>
      <c r="AA259" s="93">
        <v>0</v>
      </c>
      <c r="AB259" s="65">
        <f t="shared" si="18"/>
        <v>36000000</v>
      </c>
      <c r="AC259" s="99" t="s">
        <v>64</v>
      </c>
      <c r="AD259" s="95" t="s">
        <v>64</v>
      </c>
      <c r="AE259" s="95" t="s">
        <v>64</v>
      </c>
      <c r="AF259" s="95" t="s">
        <v>64</v>
      </c>
      <c r="AG259" s="95" t="s">
        <v>64</v>
      </c>
      <c r="AH259" s="95" t="s">
        <v>64</v>
      </c>
      <c r="AI259" s="95" t="s">
        <v>64</v>
      </c>
      <c r="AJ259" s="95" t="s">
        <v>64</v>
      </c>
      <c r="AK259" s="95" t="s">
        <v>64</v>
      </c>
      <c r="AL259" s="95" t="s">
        <v>64</v>
      </c>
      <c r="AM259" s="95" t="s">
        <v>64</v>
      </c>
      <c r="AN259" s="95" t="s">
        <v>95</v>
      </c>
      <c r="AO259" s="100">
        <f t="shared" si="16"/>
        <v>46052</v>
      </c>
      <c r="AP259" s="95" t="s">
        <v>64</v>
      </c>
      <c r="AQ259" s="95" t="s">
        <v>64</v>
      </c>
      <c r="AR259" s="100">
        <v>46053</v>
      </c>
      <c r="AS259" s="86" t="s">
        <v>1975</v>
      </c>
      <c r="AT259" s="92" t="str">
        <f t="shared" ref="AT259:AT303" si="19">IF(AND(Y259=1,AD259=1),AS259+AF259,AS259)</f>
        <v>30/07/2026</v>
      </c>
      <c r="AU259" s="94" t="s">
        <v>68</v>
      </c>
      <c r="AV259" s="95" t="s">
        <v>64</v>
      </c>
      <c r="AW259" s="182" t="s">
        <v>1124</v>
      </c>
      <c r="AX259" s="173" t="s">
        <v>59</v>
      </c>
      <c r="AY259" s="95" t="s">
        <v>71</v>
      </c>
      <c r="AZ259" s="117" t="s">
        <v>1976</v>
      </c>
      <c r="BA259" s="95" t="s">
        <v>64</v>
      </c>
      <c r="BB259" s="95"/>
      <c r="BC259" s="95" t="s">
        <v>71</v>
      </c>
      <c r="BD259" s="95" t="s">
        <v>128</v>
      </c>
    </row>
    <row r="260" spans="1:56" ht="165" x14ac:dyDescent="0.2">
      <c r="A260" s="95" t="s">
        <v>150</v>
      </c>
      <c r="B260" s="95">
        <v>2026</v>
      </c>
      <c r="C260" s="98" t="s">
        <v>1977</v>
      </c>
      <c r="D260" s="86" t="s">
        <v>54</v>
      </c>
      <c r="E260" s="83" t="s">
        <v>1977</v>
      </c>
      <c r="F260" s="95" t="s">
        <v>130</v>
      </c>
      <c r="G260" s="100">
        <v>46052</v>
      </c>
      <c r="H260" s="112" t="s">
        <v>1978</v>
      </c>
      <c r="I260" s="86" t="s">
        <v>132</v>
      </c>
      <c r="J260" s="111">
        <v>79987795</v>
      </c>
      <c r="K260" s="95"/>
      <c r="L260" s="95"/>
      <c r="M260" s="95"/>
      <c r="N260" s="95"/>
      <c r="O260" s="95" t="s">
        <v>1979</v>
      </c>
      <c r="P260" s="65">
        <v>54000000</v>
      </c>
      <c r="Q260" s="90">
        <v>9</v>
      </c>
      <c r="R260" s="65">
        <v>6000000</v>
      </c>
      <c r="S260" s="189" t="s">
        <v>64</v>
      </c>
      <c r="T260" s="189" t="s">
        <v>64</v>
      </c>
      <c r="U260" s="182" t="s">
        <v>1980</v>
      </c>
      <c r="V260" s="235" t="s">
        <v>1981</v>
      </c>
      <c r="W260" s="216" t="s">
        <v>1982</v>
      </c>
      <c r="X260" s="219" t="s">
        <v>237</v>
      </c>
      <c r="Y260" s="95" t="s">
        <v>64</v>
      </c>
      <c r="Z260" s="95" t="s">
        <v>64</v>
      </c>
      <c r="AA260" s="93">
        <v>0</v>
      </c>
      <c r="AB260" s="65">
        <f t="shared" si="18"/>
        <v>54000000</v>
      </c>
      <c r="AC260" s="99" t="s">
        <v>64</v>
      </c>
      <c r="AD260" s="95" t="s">
        <v>64</v>
      </c>
      <c r="AE260" s="95" t="s">
        <v>64</v>
      </c>
      <c r="AF260" s="95" t="s">
        <v>64</v>
      </c>
      <c r="AG260" s="95" t="s">
        <v>64</v>
      </c>
      <c r="AH260" s="95" t="s">
        <v>64</v>
      </c>
      <c r="AI260" s="95" t="s">
        <v>64</v>
      </c>
      <c r="AJ260" s="95" t="s">
        <v>64</v>
      </c>
      <c r="AK260" s="95" t="s">
        <v>64</v>
      </c>
      <c r="AL260" s="95" t="s">
        <v>64</v>
      </c>
      <c r="AM260" s="95" t="s">
        <v>64</v>
      </c>
      <c r="AN260" s="95" t="s">
        <v>95</v>
      </c>
      <c r="AO260" s="100">
        <f t="shared" si="16"/>
        <v>46052</v>
      </c>
      <c r="AP260" s="95" t="s">
        <v>64</v>
      </c>
      <c r="AQ260" s="95" t="s">
        <v>64</v>
      </c>
      <c r="AR260" s="100">
        <v>46055</v>
      </c>
      <c r="AS260" s="92">
        <v>46033</v>
      </c>
      <c r="AT260" s="92">
        <f t="shared" si="19"/>
        <v>46033</v>
      </c>
      <c r="AU260" s="95" t="s">
        <v>1983</v>
      </c>
      <c r="AV260" s="95" t="s">
        <v>64</v>
      </c>
      <c r="AW260" s="108" t="s">
        <v>701</v>
      </c>
      <c r="AX260" s="190" t="s">
        <v>138</v>
      </c>
      <c r="AY260" s="95" t="s">
        <v>71</v>
      </c>
      <c r="AZ260" s="117" t="s">
        <v>1984</v>
      </c>
      <c r="BA260" s="95" t="s">
        <v>64</v>
      </c>
      <c r="BB260" s="95"/>
      <c r="BC260" s="95" t="s">
        <v>71</v>
      </c>
      <c r="BD260" s="95" t="s">
        <v>128</v>
      </c>
    </row>
    <row r="261" spans="1:56" ht="105" x14ac:dyDescent="0.2">
      <c r="A261" s="95" t="s">
        <v>1241</v>
      </c>
      <c r="B261" s="95">
        <v>2026</v>
      </c>
      <c r="C261" s="98" t="s">
        <v>1985</v>
      </c>
      <c r="D261" s="86" t="s">
        <v>54</v>
      </c>
      <c r="E261" s="98" t="s">
        <v>1985</v>
      </c>
      <c r="F261" s="95" t="s">
        <v>130</v>
      </c>
      <c r="G261" s="100">
        <v>46052</v>
      </c>
      <c r="H261" s="95" t="s">
        <v>1986</v>
      </c>
      <c r="I261" s="86" t="s">
        <v>132</v>
      </c>
      <c r="J261" s="111">
        <v>53931552</v>
      </c>
      <c r="K261" s="95"/>
      <c r="L261" s="95"/>
      <c r="M261" s="95"/>
      <c r="N261" s="95"/>
      <c r="O261" s="95" t="s">
        <v>1987</v>
      </c>
      <c r="P261" s="65">
        <v>53500000</v>
      </c>
      <c r="Q261" s="90">
        <v>10</v>
      </c>
      <c r="R261" s="65">
        <v>5350000</v>
      </c>
      <c r="S261" s="189" t="s">
        <v>64</v>
      </c>
      <c r="T261" s="189" t="s">
        <v>64</v>
      </c>
      <c r="U261" s="227" t="s">
        <v>1988</v>
      </c>
      <c r="V261" s="226" t="s">
        <v>1989</v>
      </c>
      <c r="W261" s="36" t="s">
        <v>64</v>
      </c>
      <c r="X261" s="182" t="s">
        <v>1374</v>
      </c>
      <c r="Y261" s="95" t="s">
        <v>64</v>
      </c>
      <c r="Z261" s="95" t="s">
        <v>64</v>
      </c>
      <c r="AA261" s="93">
        <v>0</v>
      </c>
      <c r="AB261" s="65">
        <f t="shared" si="18"/>
        <v>53500000</v>
      </c>
      <c r="AC261" s="99" t="s">
        <v>64</v>
      </c>
      <c r="AD261" s="95" t="s">
        <v>64</v>
      </c>
      <c r="AE261" s="95" t="s">
        <v>64</v>
      </c>
      <c r="AF261" s="95" t="s">
        <v>64</v>
      </c>
      <c r="AG261" s="95" t="s">
        <v>64</v>
      </c>
      <c r="AH261" s="95" t="s">
        <v>64</v>
      </c>
      <c r="AI261" s="95" t="s">
        <v>64</v>
      </c>
      <c r="AJ261" s="95" t="s">
        <v>64</v>
      </c>
      <c r="AK261" s="95" t="s">
        <v>64</v>
      </c>
      <c r="AL261" s="95" t="s">
        <v>64</v>
      </c>
      <c r="AM261" s="95" t="s">
        <v>64</v>
      </c>
      <c r="AN261" s="95" t="s">
        <v>95</v>
      </c>
      <c r="AO261" s="100">
        <f t="shared" si="16"/>
        <v>46052</v>
      </c>
      <c r="AP261" s="95" t="s">
        <v>64</v>
      </c>
      <c r="AQ261" s="95" t="s">
        <v>64</v>
      </c>
      <c r="AR261" s="100">
        <v>46055</v>
      </c>
      <c r="AS261" s="92">
        <v>46034</v>
      </c>
      <c r="AT261" s="92">
        <f t="shared" si="19"/>
        <v>46034</v>
      </c>
      <c r="AU261" s="94" t="s">
        <v>68</v>
      </c>
      <c r="AV261" s="95" t="s">
        <v>64</v>
      </c>
      <c r="AW261" s="108" t="s">
        <v>701</v>
      </c>
      <c r="AX261" s="190" t="s">
        <v>138</v>
      </c>
      <c r="AY261" s="95" t="s">
        <v>71</v>
      </c>
      <c r="AZ261" s="117" t="s">
        <v>1990</v>
      </c>
      <c r="BA261" s="95" t="s">
        <v>64</v>
      </c>
      <c r="BB261" s="95"/>
      <c r="BC261" s="95" t="s">
        <v>71</v>
      </c>
      <c r="BD261" s="95" t="s">
        <v>73</v>
      </c>
    </row>
    <row r="262" spans="1:56" ht="165" x14ac:dyDescent="0.2">
      <c r="A262" s="95" t="s">
        <v>1241</v>
      </c>
      <c r="B262" s="95">
        <v>2026</v>
      </c>
      <c r="C262" s="98" t="s">
        <v>1991</v>
      </c>
      <c r="D262" s="86" t="s">
        <v>54</v>
      </c>
      <c r="E262" s="98" t="s">
        <v>1991</v>
      </c>
      <c r="F262" s="95" t="s">
        <v>130</v>
      </c>
      <c r="G262" s="100">
        <v>46052</v>
      </c>
      <c r="H262" s="95" t="s">
        <v>1992</v>
      </c>
      <c r="I262" s="86" t="s">
        <v>132</v>
      </c>
      <c r="J262" s="111">
        <v>900596384</v>
      </c>
      <c r="K262" s="95"/>
      <c r="L262" s="95"/>
      <c r="M262" s="95"/>
      <c r="N262" s="95"/>
      <c r="O262" s="95" t="s">
        <v>1993</v>
      </c>
      <c r="P262" s="65">
        <v>103500000</v>
      </c>
      <c r="Q262" s="90">
        <v>9</v>
      </c>
      <c r="R262" s="193" t="s">
        <v>1994</v>
      </c>
      <c r="S262" s="196" t="s">
        <v>64</v>
      </c>
      <c r="T262" s="196" t="s">
        <v>64</v>
      </c>
      <c r="U262" s="177" t="s">
        <v>1995</v>
      </c>
      <c r="V262" s="195" t="s">
        <v>1996</v>
      </c>
      <c r="W262" s="36" t="s">
        <v>64</v>
      </c>
      <c r="X262" s="177" t="s">
        <v>1374</v>
      </c>
      <c r="Y262" s="95" t="s">
        <v>64</v>
      </c>
      <c r="Z262" s="95" t="s">
        <v>64</v>
      </c>
      <c r="AA262" s="93">
        <v>0</v>
      </c>
      <c r="AB262" s="65">
        <f t="shared" si="18"/>
        <v>103500000</v>
      </c>
      <c r="AC262" s="99" t="s">
        <v>64</v>
      </c>
      <c r="AD262" s="95" t="s">
        <v>64</v>
      </c>
      <c r="AE262" s="95" t="s">
        <v>64</v>
      </c>
      <c r="AF262" s="95" t="s">
        <v>64</v>
      </c>
      <c r="AG262" s="95" t="s">
        <v>64</v>
      </c>
      <c r="AH262" s="95" t="s">
        <v>64</v>
      </c>
      <c r="AI262" s="95" t="s">
        <v>64</v>
      </c>
      <c r="AJ262" s="95" t="s">
        <v>64</v>
      </c>
      <c r="AK262" s="95" t="s">
        <v>64</v>
      </c>
      <c r="AL262" s="95" t="s">
        <v>64</v>
      </c>
      <c r="AM262" s="95" t="s">
        <v>64</v>
      </c>
      <c r="AN262" s="95" t="s">
        <v>95</v>
      </c>
      <c r="AO262" s="100">
        <f t="shared" si="16"/>
        <v>46052</v>
      </c>
      <c r="AP262" s="95" t="s">
        <v>64</v>
      </c>
      <c r="AQ262" s="95" t="s">
        <v>64</v>
      </c>
      <c r="AR262" s="100">
        <v>46114</v>
      </c>
      <c r="AS262" s="92">
        <v>46092</v>
      </c>
      <c r="AT262" s="92">
        <f t="shared" si="19"/>
        <v>46092</v>
      </c>
      <c r="AU262" s="94" t="s">
        <v>68</v>
      </c>
      <c r="AV262" s="95" t="s">
        <v>64</v>
      </c>
      <c r="AW262" s="108" t="s">
        <v>701</v>
      </c>
      <c r="AX262" s="190" t="s">
        <v>138</v>
      </c>
      <c r="AY262" s="95" t="s">
        <v>71</v>
      </c>
      <c r="AZ262" s="117" t="s">
        <v>1997</v>
      </c>
      <c r="BA262" s="95" t="s">
        <v>64</v>
      </c>
      <c r="BB262" s="95"/>
      <c r="BC262" s="95" t="s">
        <v>71</v>
      </c>
      <c r="BD262" s="95" t="s">
        <v>73</v>
      </c>
    </row>
    <row r="263" spans="1:56" ht="105" x14ac:dyDescent="0.25">
      <c r="A263" s="95" t="s">
        <v>150</v>
      </c>
      <c r="B263" s="95">
        <v>2026</v>
      </c>
      <c r="C263" s="98" t="s">
        <v>1998</v>
      </c>
      <c r="D263" s="86" t="s">
        <v>54</v>
      </c>
      <c r="E263" s="98" t="s">
        <v>1998</v>
      </c>
      <c r="F263" s="95" t="s">
        <v>130</v>
      </c>
      <c r="G263" s="100">
        <v>46052</v>
      </c>
      <c r="H263" s="95" t="s">
        <v>1999</v>
      </c>
      <c r="I263" s="86" t="s">
        <v>132</v>
      </c>
      <c r="J263" s="111">
        <v>1070600318</v>
      </c>
      <c r="K263" s="95"/>
      <c r="L263" s="95"/>
      <c r="M263" s="95"/>
      <c r="N263" s="95"/>
      <c r="O263" s="95" t="s">
        <v>2000</v>
      </c>
      <c r="P263" s="65">
        <v>60000000</v>
      </c>
      <c r="Q263" s="90">
        <v>10</v>
      </c>
      <c r="R263" s="65">
        <v>6000000</v>
      </c>
      <c r="S263" s="97" t="s">
        <v>64</v>
      </c>
      <c r="T263" s="97" t="s">
        <v>64</v>
      </c>
      <c r="U263" s="95" t="s">
        <v>2001</v>
      </c>
      <c r="V263" s="98" t="s">
        <v>2002</v>
      </c>
      <c r="W263" s="36" t="s">
        <v>64</v>
      </c>
      <c r="X263" s="95" t="s">
        <v>1374</v>
      </c>
      <c r="Y263" s="95" t="s">
        <v>64</v>
      </c>
      <c r="Z263" s="95" t="s">
        <v>64</v>
      </c>
      <c r="AA263" s="93">
        <v>0</v>
      </c>
      <c r="AB263" s="65">
        <f t="shared" si="18"/>
        <v>60000000</v>
      </c>
      <c r="AC263" s="99" t="s">
        <v>64</v>
      </c>
      <c r="AD263" s="95" t="s">
        <v>64</v>
      </c>
      <c r="AE263" s="95" t="s">
        <v>64</v>
      </c>
      <c r="AF263" s="95" t="s">
        <v>64</v>
      </c>
      <c r="AG263" s="95" t="s">
        <v>64</v>
      </c>
      <c r="AH263" s="95" t="s">
        <v>64</v>
      </c>
      <c r="AI263" s="95" t="s">
        <v>64</v>
      </c>
      <c r="AJ263" s="95" t="s">
        <v>64</v>
      </c>
      <c r="AK263" s="95" t="s">
        <v>64</v>
      </c>
      <c r="AL263" s="95" t="s">
        <v>64</v>
      </c>
      <c r="AM263" s="95" t="s">
        <v>64</v>
      </c>
      <c r="AN263" s="95" t="s">
        <v>95</v>
      </c>
      <c r="AO263" s="100">
        <f t="shared" ref="AO263:AO307" si="20">G263</f>
        <v>46052</v>
      </c>
      <c r="AP263" s="95" t="s">
        <v>64</v>
      </c>
      <c r="AQ263" s="95" t="s">
        <v>64</v>
      </c>
      <c r="AR263" s="100">
        <v>46055</v>
      </c>
      <c r="AS263" s="92">
        <v>46034</v>
      </c>
      <c r="AT263" s="92">
        <f t="shared" si="19"/>
        <v>46034</v>
      </c>
      <c r="AU263" s="94" t="s">
        <v>68</v>
      </c>
      <c r="AV263" s="95" t="s">
        <v>64</v>
      </c>
      <c r="AW263" s="182" t="s">
        <v>1727</v>
      </c>
      <c r="AX263" s="95" t="s">
        <v>340</v>
      </c>
      <c r="AY263" s="95" t="s">
        <v>71</v>
      </c>
      <c r="AZ263" s="117" t="s">
        <v>2003</v>
      </c>
      <c r="BA263" s="95" t="s">
        <v>64</v>
      </c>
      <c r="BB263" s="95"/>
      <c r="BC263" s="95" t="s">
        <v>71</v>
      </c>
      <c r="BD263" s="95" t="s">
        <v>73</v>
      </c>
    </row>
    <row r="264" spans="1:56" ht="165" x14ac:dyDescent="0.25">
      <c r="A264" s="95" t="s">
        <v>197</v>
      </c>
      <c r="B264" s="95">
        <v>2026</v>
      </c>
      <c r="C264" s="98" t="s">
        <v>2004</v>
      </c>
      <c r="D264" s="86" t="s">
        <v>54</v>
      </c>
      <c r="E264" s="95" t="s">
        <v>2004</v>
      </c>
      <c r="F264" s="95" t="s">
        <v>130</v>
      </c>
      <c r="G264" s="100">
        <v>46052</v>
      </c>
      <c r="H264" s="95" t="s">
        <v>2005</v>
      </c>
      <c r="I264" s="86" t="s">
        <v>132</v>
      </c>
      <c r="J264" s="111">
        <v>11444963</v>
      </c>
      <c r="K264" s="95"/>
      <c r="L264" s="95"/>
      <c r="M264" s="95"/>
      <c r="N264" s="95"/>
      <c r="O264" s="95" t="s">
        <v>2006</v>
      </c>
      <c r="P264" s="65">
        <v>60000000</v>
      </c>
      <c r="Q264" s="90">
        <v>6</v>
      </c>
      <c r="R264" s="65">
        <v>10000000</v>
      </c>
      <c r="S264" s="97" t="s">
        <v>64</v>
      </c>
      <c r="T264" s="97" t="s">
        <v>64</v>
      </c>
      <c r="U264" s="95" t="s">
        <v>2007</v>
      </c>
      <c r="V264" s="98" t="s">
        <v>2008</v>
      </c>
      <c r="W264" s="36" t="s">
        <v>64</v>
      </c>
      <c r="X264" s="95" t="s">
        <v>1374</v>
      </c>
      <c r="Y264" s="95" t="s">
        <v>64</v>
      </c>
      <c r="Z264" s="95" t="s">
        <v>64</v>
      </c>
      <c r="AA264" s="93">
        <v>0</v>
      </c>
      <c r="AB264" s="65">
        <f t="shared" si="18"/>
        <v>60000000</v>
      </c>
      <c r="AC264" s="99" t="s">
        <v>64</v>
      </c>
      <c r="AD264" s="95" t="s">
        <v>64</v>
      </c>
      <c r="AE264" s="95" t="s">
        <v>64</v>
      </c>
      <c r="AF264" s="95" t="s">
        <v>64</v>
      </c>
      <c r="AG264" s="95" t="s">
        <v>64</v>
      </c>
      <c r="AH264" s="95" t="s">
        <v>64</v>
      </c>
      <c r="AI264" s="95" t="s">
        <v>64</v>
      </c>
      <c r="AJ264" s="95" t="s">
        <v>64</v>
      </c>
      <c r="AK264" s="95" t="s">
        <v>64</v>
      </c>
      <c r="AL264" s="95" t="s">
        <v>64</v>
      </c>
      <c r="AM264" s="95" t="s">
        <v>64</v>
      </c>
      <c r="AN264" s="95" t="s">
        <v>95</v>
      </c>
      <c r="AO264" s="100">
        <f t="shared" si="20"/>
        <v>46052</v>
      </c>
      <c r="AP264" s="95" t="s">
        <v>64</v>
      </c>
      <c r="AQ264" s="95" t="s">
        <v>64</v>
      </c>
      <c r="AR264" s="100">
        <v>46114</v>
      </c>
      <c r="AS264" s="92">
        <v>46089</v>
      </c>
      <c r="AT264" s="92">
        <f t="shared" si="19"/>
        <v>46089</v>
      </c>
      <c r="AU264" s="94" t="s">
        <v>68</v>
      </c>
      <c r="AV264" s="95" t="s">
        <v>64</v>
      </c>
      <c r="AW264" s="182" t="s">
        <v>147</v>
      </c>
      <c r="AX264" s="95" t="s">
        <v>148</v>
      </c>
      <c r="AY264" s="95" t="s">
        <v>71</v>
      </c>
      <c r="AZ264" s="117" t="s">
        <v>2009</v>
      </c>
      <c r="BA264" s="95" t="s">
        <v>64</v>
      </c>
      <c r="BB264" s="95"/>
      <c r="BC264" s="95" t="s">
        <v>71</v>
      </c>
      <c r="BD264" s="95" t="s">
        <v>73</v>
      </c>
    </row>
    <row r="265" spans="1:56" ht="105" x14ac:dyDescent="0.25">
      <c r="A265" s="95" t="s">
        <v>1630</v>
      </c>
      <c r="B265" s="95">
        <v>2026</v>
      </c>
      <c r="C265" s="98" t="s">
        <v>2010</v>
      </c>
      <c r="D265" s="86" t="s">
        <v>54</v>
      </c>
      <c r="E265" s="98" t="s">
        <v>2010</v>
      </c>
      <c r="F265" s="95" t="s">
        <v>130</v>
      </c>
      <c r="G265" s="100">
        <v>46052</v>
      </c>
      <c r="H265" s="112" t="s">
        <v>2011</v>
      </c>
      <c r="I265" s="86" t="s">
        <v>132</v>
      </c>
      <c r="J265" s="111">
        <v>1077970138</v>
      </c>
      <c r="K265" s="95"/>
      <c r="L265" s="95"/>
      <c r="M265" s="95"/>
      <c r="N265" s="95"/>
      <c r="O265" s="95" t="s">
        <v>2012</v>
      </c>
      <c r="P265" s="65">
        <v>44940000</v>
      </c>
      <c r="Q265" s="90">
        <v>10</v>
      </c>
      <c r="R265" s="65">
        <v>4494000</v>
      </c>
      <c r="S265" s="97" t="s">
        <v>64</v>
      </c>
      <c r="T265" s="97" t="s">
        <v>64</v>
      </c>
      <c r="U265" s="95" t="s">
        <v>2013</v>
      </c>
      <c r="V265" s="98" t="s">
        <v>2014</v>
      </c>
      <c r="W265" s="36" t="s">
        <v>64</v>
      </c>
      <c r="X265" s="95" t="s">
        <v>1374</v>
      </c>
      <c r="Y265" s="95" t="s">
        <v>64</v>
      </c>
      <c r="Z265" s="95" t="s">
        <v>64</v>
      </c>
      <c r="AA265" s="93">
        <v>0</v>
      </c>
      <c r="AB265" s="65">
        <f t="shared" si="18"/>
        <v>44940000</v>
      </c>
      <c r="AC265" s="99" t="s">
        <v>64</v>
      </c>
      <c r="AD265" s="95" t="s">
        <v>64</v>
      </c>
      <c r="AE265" s="95" t="s">
        <v>64</v>
      </c>
      <c r="AF265" s="95" t="s">
        <v>64</v>
      </c>
      <c r="AG265" s="95" t="s">
        <v>64</v>
      </c>
      <c r="AH265" s="95" t="s">
        <v>64</v>
      </c>
      <c r="AI265" s="95" t="s">
        <v>64</v>
      </c>
      <c r="AJ265" s="95" t="s">
        <v>64</v>
      </c>
      <c r="AK265" s="95">
        <v>1</v>
      </c>
      <c r="AL265" s="100">
        <v>46180</v>
      </c>
      <c r="AM265" s="95" t="s">
        <v>2015</v>
      </c>
      <c r="AN265" s="95" t="s">
        <v>95</v>
      </c>
      <c r="AO265" s="100">
        <f t="shared" si="20"/>
        <v>46052</v>
      </c>
      <c r="AP265" s="95" t="s">
        <v>64</v>
      </c>
      <c r="AQ265" s="95" t="s">
        <v>64</v>
      </c>
      <c r="AR265" s="100">
        <v>46055</v>
      </c>
      <c r="AS265" s="92">
        <v>46034</v>
      </c>
      <c r="AT265" s="92">
        <f t="shared" si="19"/>
        <v>46034</v>
      </c>
      <c r="AU265" s="94" t="s">
        <v>68</v>
      </c>
      <c r="AV265" s="95" t="s">
        <v>64</v>
      </c>
      <c r="AW265" s="182" t="s">
        <v>294</v>
      </c>
      <c r="AX265" s="182" t="s">
        <v>295</v>
      </c>
      <c r="AY265" s="95" t="s">
        <v>71</v>
      </c>
      <c r="AZ265" s="117" t="s">
        <v>2016</v>
      </c>
      <c r="BA265" s="95" t="s">
        <v>64</v>
      </c>
      <c r="BB265" s="95"/>
      <c r="BC265" s="95" t="s">
        <v>71</v>
      </c>
      <c r="BD265" s="95" t="s">
        <v>73</v>
      </c>
    </row>
    <row r="266" spans="1:56" ht="165" x14ac:dyDescent="0.25">
      <c r="A266" s="95" t="s">
        <v>359</v>
      </c>
      <c r="B266" s="95">
        <v>2026</v>
      </c>
      <c r="C266" s="98" t="s">
        <v>2017</v>
      </c>
      <c r="D266" s="86" t="s">
        <v>54</v>
      </c>
      <c r="E266" s="83" t="s">
        <v>2017</v>
      </c>
      <c r="F266" s="95" t="s">
        <v>130</v>
      </c>
      <c r="G266" s="100">
        <v>46052</v>
      </c>
      <c r="H266" s="95" t="s">
        <v>2018</v>
      </c>
      <c r="I266" s="86" t="s">
        <v>132</v>
      </c>
      <c r="J266" s="111">
        <v>79756686</v>
      </c>
      <c r="K266" s="95"/>
      <c r="L266" s="95"/>
      <c r="M266" s="95"/>
      <c r="N266" s="95"/>
      <c r="O266" s="95" t="s">
        <v>2019</v>
      </c>
      <c r="P266" s="65">
        <v>30000000</v>
      </c>
      <c r="Q266" s="90">
        <v>6</v>
      </c>
      <c r="R266" s="65">
        <v>5000000</v>
      </c>
      <c r="S266" s="97" t="s">
        <v>64</v>
      </c>
      <c r="T266" s="97" t="s">
        <v>64</v>
      </c>
      <c r="U266" s="182" t="s">
        <v>2020</v>
      </c>
      <c r="V266" s="73" t="s">
        <v>2021</v>
      </c>
      <c r="W266" s="36" t="s">
        <v>64</v>
      </c>
      <c r="X266" s="95" t="s">
        <v>1374</v>
      </c>
      <c r="Y266" s="95" t="s">
        <v>64</v>
      </c>
      <c r="Z266" s="95" t="s">
        <v>64</v>
      </c>
      <c r="AA266" s="93">
        <v>0</v>
      </c>
      <c r="AB266" s="65">
        <f t="shared" si="18"/>
        <v>30000000</v>
      </c>
      <c r="AC266" s="99" t="s">
        <v>64</v>
      </c>
      <c r="AD266" s="95" t="s">
        <v>64</v>
      </c>
      <c r="AE266" s="95" t="s">
        <v>64</v>
      </c>
      <c r="AF266" s="95" t="s">
        <v>64</v>
      </c>
      <c r="AG266" s="95" t="s">
        <v>64</v>
      </c>
      <c r="AH266" s="95" t="s">
        <v>64</v>
      </c>
      <c r="AI266" s="95" t="s">
        <v>64</v>
      </c>
      <c r="AJ266" s="95" t="s">
        <v>64</v>
      </c>
      <c r="AK266" s="95" t="s">
        <v>64</v>
      </c>
      <c r="AL266" s="95" t="s">
        <v>64</v>
      </c>
      <c r="AM266" s="95" t="s">
        <v>64</v>
      </c>
      <c r="AN266" s="95" t="s">
        <v>95</v>
      </c>
      <c r="AO266" s="100">
        <f t="shared" si="20"/>
        <v>46052</v>
      </c>
      <c r="AP266" s="95" t="s">
        <v>64</v>
      </c>
      <c r="AQ266" s="95" t="s">
        <v>64</v>
      </c>
      <c r="AR266" s="100">
        <v>46055</v>
      </c>
      <c r="AS266" s="92">
        <v>46030</v>
      </c>
      <c r="AT266" s="92">
        <f t="shared" si="19"/>
        <v>46030</v>
      </c>
      <c r="AU266" s="94" t="s">
        <v>68</v>
      </c>
      <c r="AV266" s="95" t="s">
        <v>64</v>
      </c>
      <c r="AW266" s="95" t="s">
        <v>569</v>
      </c>
      <c r="AX266" s="95" t="s">
        <v>570</v>
      </c>
      <c r="AY266" s="95" t="s">
        <v>71</v>
      </c>
      <c r="AZ266" s="117" t="s">
        <v>2022</v>
      </c>
      <c r="BA266" s="95" t="s">
        <v>64</v>
      </c>
      <c r="BB266" s="95"/>
      <c r="BC266" s="95" t="s">
        <v>71</v>
      </c>
      <c r="BD266" s="95" t="s">
        <v>73</v>
      </c>
    </row>
    <row r="267" spans="1:56" ht="165" x14ac:dyDescent="0.25">
      <c r="A267" s="95" t="s">
        <v>1630</v>
      </c>
      <c r="B267" s="95">
        <v>2026</v>
      </c>
      <c r="C267" s="98" t="s">
        <v>2023</v>
      </c>
      <c r="D267" s="86" t="s">
        <v>54</v>
      </c>
      <c r="E267" s="83" t="s">
        <v>2023</v>
      </c>
      <c r="F267" s="95" t="s">
        <v>130</v>
      </c>
      <c r="G267" s="100">
        <v>46052</v>
      </c>
      <c r="H267" s="95" t="s">
        <v>2024</v>
      </c>
      <c r="I267" s="86" t="s">
        <v>132</v>
      </c>
      <c r="J267" s="111">
        <v>1032366204</v>
      </c>
      <c r="K267" s="95"/>
      <c r="L267" s="95"/>
      <c r="M267" s="95"/>
      <c r="N267" s="95"/>
      <c r="O267" s="95" t="s">
        <v>2025</v>
      </c>
      <c r="P267" s="65">
        <v>48000000</v>
      </c>
      <c r="Q267" s="90">
        <v>8</v>
      </c>
      <c r="R267" s="65">
        <v>6000000</v>
      </c>
      <c r="S267" s="97" t="s">
        <v>64</v>
      </c>
      <c r="T267" s="97" t="s">
        <v>64</v>
      </c>
      <c r="U267" s="182" t="s">
        <v>2026</v>
      </c>
      <c r="V267" s="235" t="s">
        <v>2027</v>
      </c>
      <c r="W267" s="216" t="s">
        <v>64</v>
      </c>
      <c r="X267" s="173" t="s">
        <v>1374</v>
      </c>
      <c r="Y267" s="95" t="s">
        <v>64</v>
      </c>
      <c r="Z267" s="95" t="s">
        <v>64</v>
      </c>
      <c r="AA267" s="93">
        <v>0</v>
      </c>
      <c r="AB267" s="65">
        <f t="shared" si="18"/>
        <v>48000000</v>
      </c>
      <c r="AC267" s="99" t="s">
        <v>64</v>
      </c>
      <c r="AD267" s="95" t="s">
        <v>64</v>
      </c>
      <c r="AE267" s="95" t="s">
        <v>64</v>
      </c>
      <c r="AF267" s="95" t="s">
        <v>64</v>
      </c>
      <c r="AG267" s="95" t="s">
        <v>64</v>
      </c>
      <c r="AH267" s="95" t="s">
        <v>64</v>
      </c>
      <c r="AI267" s="95" t="s">
        <v>64</v>
      </c>
      <c r="AJ267" s="95" t="s">
        <v>64</v>
      </c>
      <c r="AK267" s="95" t="s">
        <v>64</v>
      </c>
      <c r="AL267" s="95" t="s">
        <v>64</v>
      </c>
      <c r="AM267" s="95" t="s">
        <v>64</v>
      </c>
      <c r="AN267" s="95" t="s">
        <v>95</v>
      </c>
      <c r="AO267" s="100">
        <f t="shared" si="20"/>
        <v>46052</v>
      </c>
      <c r="AP267" s="95" t="s">
        <v>64</v>
      </c>
      <c r="AQ267" s="95" t="s">
        <v>64</v>
      </c>
      <c r="AR267" s="100">
        <v>46083</v>
      </c>
      <c r="AS267" s="92">
        <v>46063</v>
      </c>
      <c r="AT267" s="92">
        <f t="shared" si="19"/>
        <v>46063</v>
      </c>
      <c r="AU267" s="94" t="s">
        <v>68</v>
      </c>
      <c r="AV267" s="95" t="s">
        <v>64</v>
      </c>
      <c r="AW267" s="182" t="s">
        <v>349</v>
      </c>
      <c r="AX267" s="190" t="s">
        <v>138</v>
      </c>
      <c r="AY267" s="95" t="s">
        <v>71</v>
      </c>
      <c r="AZ267" s="117" t="s">
        <v>2028</v>
      </c>
      <c r="BA267" s="95" t="s">
        <v>64</v>
      </c>
      <c r="BB267" s="95"/>
      <c r="BC267" s="95" t="s">
        <v>71</v>
      </c>
      <c r="BD267" s="95" t="s">
        <v>73</v>
      </c>
    </row>
    <row r="268" spans="1:56" ht="105" x14ac:dyDescent="0.25">
      <c r="A268" s="95" t="s">
        <v>197</v>
      </c>
      <c r="B268" s="95">
        <v>2026</v>
      </c>
      <c r="C268" s="98" t="s">
        <v>2029</v>
      </c>
      <c r="D268" s="86" t="s">
        <v>54</v>
      </c>
      <c r="E268" s="200" t="s">
        <v>2029</v>
      </c>
      <c r="F268" s="95" t="s">
        <v>130</v>
      </c>
      <c r="G268" s="100">
        <v>46052</v>
      </c>
      <c r="H268" s="95" t="s">
        <v>2030</v>
      </c>
      <c r="I268" s="86" t="s">
        <v>132</v>
      </c>
      <c r="J268" s="111">
        <v>1069743148</v>
      </c>
      <c r="K268" s="95"/>
      <c r="L268" s="95"/>
      <c r="M268" s="95"/>
      <c r="N268" s="95"/>
      <c r="O268" s="95" t="s">
        <v>2031</v>
      </c>
      <c r="P268" s="65">
        <v>53275000</v>
      </c>
      <c r="Q268" s="90">
        <v>10</v>
      </c>
      <c r="R268" s="65">
        <v>5327500</v>
      </c>
      <c r="S268" s="97" t="s">
        <v>64</v>
      </c>
      <c r="T268" s="97" t="s">
        <v>64</v>
      </c>
      <c r="U268" s="223" t="s">
        <v>2032</v>
      </c>
      <c r="V268" s="222" t="s">
        <v>2033</v>
      </c>
      <c r="W268" s="36" t="s">
        <v>64</v>
      </c>
      <c r="X268" s="95" t="s">
        <v>1374</v>
      </c>
      <c r="Y268" s="95" t="s">
        <v>64</v>
      </c>
      <c r="Z268" s="95" t="s">
        <v>64</v>
      </c>
      <c r="AA268" s="93">
        <v>0</v>
      </c>
      <c r="AB268" s="65">
        <f t="shared" si="18"/>
        <v>53275000</v>
      </c>
      <c r="AC268" s="99" t="s">
        <v>64</v>
      </c>
      <c r="AD268" s="95" t="s">
        <v>64</v>
      </c>
      <c r="AE268" s="95" t="s">
        <v>64</v>
      </c>
      <c r="AF268" s="95" t="s">
        <v>64</v>
      </c>
      <c r="AG268" s="95" t="s">
        <v>64</v>
      </c>
      <c r="AH268" s="95" t="s">
        <v>64</v>
      </c>
      <c r="AI268" s="95" t="s">
        <v>64</v>
      </c>
      <c r="AJ268" s="95" t="s">
        <v>64</v>
      </c>
      <c r="AK268" s="95" t="s">
        <v>64</v>
      </c>
      <c r="AL268" s="95" t="s">
        <v>64</v>
      </c>
      <c r="AM268" s="95" t="s">
        <v>64</v>
      </c>
      <c r="AN268" s="95" t="s">
        <v>95</v>
      </c>
      <c r="AO268" s="100">
        <f t="shared" si="20"/>
        <v>46052</v>
      </c>
      <c r="AP268" s="95" t="s">
        <v>64</v>
      </c>
      <c r="AQ268" s="95" t="s">
        <v>64</v>
      </c>
      <c r="AR268" s="100">
        <v>46053</v>
      </c>
      <c r="AS268" s="86" t="s">
        <v>2034</v>
      </c>
      <c r="AT268" s="92" t="str">
        <f t="shared" si="19"/>
        <v>30/11/2026</v>
      </c>
      <c r="AU268" s="94" t="s">
        <v>68</v>
      </c>
      <c r="AV268" s="95" t="s">
        <v>64</v>
      </c>
      <c r="AW268" s="182" t="s">
        <v>2035</v>
      </c>
      <c r="AX268" s="95" t="s">
        <v>2036</v>
      </c>
      <c r="AY268" s="95" t="s">
        <v>71</v>
      </c>
      <c r="AZ268" s="117" t="s">
        <v>2037</v>
      </c>
      <c r="BA268" s="95" t="s">
        <v>64</v>
      </c>
      <c r="BB268" s="95"/>
      <c r="BC268" s="95" t="s">
        <v>71</v>
      </c>
      <c r="BD268" s="95" t="s">
        <v>73</v>
      </c>
    </row>
    <row r="269" spans="1:56" ht="165" x14ac:dyDescent="0.2">
      <c r="A269" s="95" t="s">
        <v>1630</v>
      </c>
      <c r="B269" s="95">
        <v>2026</v>
      </c>
      <c r="C269" s="98" t="s">
        <v>2038</v>
      </c>
      <c r="D269" s="86" t="s">
        <v>54</v>
      </c>
      <c r="E269" s="83" t="s">
        <v>2038</v>
      </c>
      <c r="F269" s="95" t="s">
        <v>130</v>
      </c>
      <c r="G269" s="100">
        <v>46052</v>
      </c>
      <c r="H269" s="95" t="s">
        <v>2039</v>
      </c>
      <c r="I269" s="86" t="s">
        <v>132</v>
      </c>
      <c r="J269" s="111">
        <v>80183656</v>
      </c>
      <c r="K269" s="95"/>
      <c r="L269" s="95"/>
      <c r="M269" s="95"/>
      <c r="N269" s="95"/>
      <c r="O269" s="95" t="s">
        <v>1836</v>
      </c>
      <c r="P269" s="65">
        <v>15200000</v>
      </c>
      <c r="Q269" s="90">
        <v>4</v>
      </c>
      <c r="R269" s="65">
        <v>3800000</v>
      </c>
      <c r="S269" s="97" t="s">
        <v>64</v>
      </c>
      <c r="T269" s="97" t="s">
        <v>64</v>
      </c>
      <c r="U269" s="182" t="s">
        <v>1600</v>
      </c>
      <c r="V269" s="235" t="s">
        <v>2040</v>
      </c>
      <c r="W269" s="216" t="s">
        <v>2041</v>
      </c>
      <c r="X269" s="173" t="s">
        <v>237</v>
      </c>
      <c r="Y269" s="95" t="s">
        <v>64</v>
      </c>
      <c r="Z269" s="95" t="s">
        <v>64</v>
      </c>
      <c r="AA269" s="93">
        <v>0</v>
      </c>
      <c r="AB269" s="65">
        <f t="shared" si="18"/>
        <v>15200000</v>
      </c>
      <c r="AC269" s="99" t="s">
        <v>64</v>
      </c>
      <c r="AD269" s="95" t="s">
        <v>64</v>
      </c>
      <c r="AE269" s="95" t="s">
        <v>64</v>
      </c>
      <c r="AF269" s="95" t="s">
        <v>64</v>
      </c>
      <c r="AG269" s="95" t="s">
        <v>64</v>
      </c>
      <c r="AH269" s="95" t="s">
        <v>64</v>
      </c>
      <c r="AI269" s="95" t="s">
        <v>64</v>
      </c>
      <c r="AJ269" s="95" t="s">
        <v>64</v>
      </c>
      <c r="AK269" s="95" t="s">
        <v>64</v>
      </c>
      <c r="AL269" s="95" t="s">
        <v>64</v>
      </c>
      <c r="AM269" s="95" t="s">
        <v>64</v>
      </c>
      <c r="AN269" s="95" t="s">
        <v>95</v>
      </c>
      <c r="AO269" s="100">
        <f t="shared" si="20"/>
        <v>46052</v>
      </c>
      <c r="AP269" s="95" t="s">
        <v>64</v>
      </c>
      <c r="AQ269" s="95" t="s">
        <v>64</v>
      </c>
      <c r="AR269" s="307" t="s">
        <v>2042</v>
      </c>
      <c r="AS269" s="204" t="s">
        <v>2042</v>
      </c>
      <c r="AT269" s="92" t="str">
        <f t="shared" si="19"/>
        <v xml:space="preserve">SIN ACTA DE INICIO </v>
      </c>
      <c r="AU269" s="94" t="s">
        <v>68</v>
      </c>
      <c r="AV269" s="95" t="s">
        <v>64</v>
      </c>
      <c r="AW269" s="108" t="s">
        <v>701</v>
      </c>
      <c r="AX269" s="190" t="s">
        <v>138</v>
      </c>
      <c r="AY269" s="95" t="s">
        <v>71</v>
      </c>
      <c r="AZ269" s="117" t="s">
        <v>2043</v>
      </c>
      <c r="BA269" s="95" t="s">
        <v>64</v>
      </c>
      <c r="BB269" s="95"/>
      <c r="BC269" s="95" t="s">
        <v>71</v>
      </c>
      <c r="BD269" s="95" t="s">
        <v>128</v>
      </c>
    </row>
    <row r="270" spans="1:56" ht="165" x14ac:dyDescent="0.2">
      <c r="A270" s="95" t="s">
        <v>359</v>
      </c>
      <c r="B270" s="95">
        <v>2026</v>
      </c>
      <c r="C270" s="98" t="s">
        <v>2044</v>
      </c>
      <c r="D270" s="86" t="s">
        <v>54</v>
      </c>
      <c r="E270" s="98" t="s">
        <v>2044</v>
      </c>
      <c r="F270" s="95" t="s">
        <v>130</v>
      </c>
      <c r="G270" s="100">
        <v>46052</v>
      </c>
      <c r="H270" s="95" t="s">
        <v>2045</v>
      </c>
      <c r="I270" s="86" t="s">
        <v>132</v>
      </c>
      <c r="J270" s="111">
        <v>79004027</v>
      </c>
      <c r="K270" s="95"/>
      <c r="L270" s="95"/>
      <c r="M270" s="95"/>
      <c r="N270" s="95"/>
      <c r="O270" s="95" t="s">
        <v>2046</v>
      </c>
      <c r="P270" s="65">
        <v>39000000</v>
      </c>
      <c r="Q270" s="90">
        <v>6</v>
      </c>
      <c r="R270" s="65">
        <v>6500000</v>
      </c>
      <c r="S270" s="97" t="s">
        <v>64</v>
      </c>
      <c r="T270" s="97" t="s">
        <v>64</v>
      </c>
      <c r="U270" s="182" t="s">
        <v>1025</v>
      </c>
      <c r="V270" s="235" t="s">
        <v>2047</v>
      </c>
      <c r="W270" s="216" t="s">
        <v>2048</v>
      </c>
      <c r="X270" s="173" t="s">
        <v>237</v>
      </c>
      <c r="Y270" s="95" t="s">
        <v>64</v>
      </c>
      <c r="Z270" s="95" t="s">
        <v>64</v>
      </c>
      <c r="AA270" s="93">
        <v>0</v>
      </c>
      <c r="AB270" s="65">
        <f t="shared" si="18"/>
        <v>39000000</v>
      </c>
      <c r="AC270" s="99" t="s">
        <v>64</v>
      </c>
      <c r="AD270" s="95" t="s">
        <v>64</v>
      </c>
      <c r="AE270" s="95" t="s">
        <v>64</v>
      </c>
      <c r="AF270" s="95" t="s">
        <v>64</v>
      </c>
      <c r="AG270" s="95" t="s">
        <v>64</v>
      </c>
      <c r="AH270" s="95" t="s">
        <v>64</v>
      </c>
      <c r="AI270" s="95" t="s">
        <v>64</v>
      </c>
      <c r="AJ270" s="95" t="s">
        <v>64</v>
      </c>
      <c r="AK270" s="95" t="s">
        <v>64</v>
      </c>
      <c r="AL270" s="95" t="s">
        <v>64</v>
      </c>
      <c r="AM270" s="95" t="s">
        <v>64</v>
      </c>
      <c r="AN270" s="95" t="s">
        <v>95</v>
      </c>
      <c r="AO270" s="100">
        <f t="shared" si="20"/>
        <v>46052</v>
      </c>
      <c r="AP270" s="95" t="s">
        <v>64</v>
      </c>
      <c r="AQ270" s="95" t="s">
        <v>64</v>
      </c>
      <c r="AR270" s="100">
        <v>46055</v>
      </c>
      <c r="AS270" s="92">
        <v>46030</v>
      </c>
      <c r="AT270" s="92">
        <f t="shared" si="19"/>
        <v>46030</v>
      </c>
      <c r="AU270" s="94" t="s">
        <v>68</v>
      </c>
      <c r="AV270" s="95" t="s">
        <v>64</v>
      </c>
      <c r="AW270" s="108" t="s">
        <v>701</v>
      </c>
      <c r="AX270" s="190" t="s">
        <v>138</v>
      </c>
      <c r="AY270" s="95" t="s">
        <v>71</v>
      </c>
      <c r="AZ270" s="117" t="s">
        <v>2049</v>
      </c>
      <c r="BA270" s="95" t="s">
        <v>64</v>
      </c>
      <c r="BB270" s="95"/>
      <c r="BC270" s="95" t="s">
        <v>71</v>
      </c>
      <c r="BD270" s="95" t="s">
        <v>128</v>
      </c>
    </row>
    <row r="271" spans="1:56" ht="105" x14ac:dyDescent="0.2">
      <c r="A271" s="95" t="s">
        <v>1241</v>
      </c>
      <c r="B271" s="95">
        <v>2026</v>
      </c>
      <c r="C271" s="98" t="s">
        <v>2050</v>
      </c>
      <c r="D271" s="86" t="s">
        <v>54</v>
      </c>
      <c r="E271" s="98" t="s">
        <v>2050</v>
      </c>
      <c r="F271" s="95" t="s">
        <v>130</v>
      </c>
      <c r="G271" s="100">
        <v>46052</v>
      </c>
      <c r="H271" s="95" t="s">
        <v>2051</v>
      </c>
      <c r="I271" s="86" t="s">
        <v>132</v>
      </c>
      <c r="J271" s="111">
        <v>39761295</v>
      </c>
      <c r="K271" s="95"/>
      <c r="L271" s="95"/>
      <c r="M271" s="95"/>
      <c r="N271" s="95"/>
      <c r="O271" s="201" t="s">
        <v>2052</v>
      </c>
      <c r="P271" s="65">
        <v>60000000</v>
      </c>
      <c r="Q271" s="90">
        <v>10</v>
      </c>
      <c r="R271" s="65">
        <v>6000000</v>
      </c>
      <c r="S271" s="97" t="s">
        <v>64</v>
      </c>
      <c r="T271" s="230" t="s">
        <v>64</v>
      </c>
      <c r="U271" s="182" t="s">
        <v>2053</v>
      </c>
      <c r="V271" s="235" t="s">
        <v>2054</v>
      </c>
      <c r="W271" s="216" t="s">
        <v>64</v>
      </c>
      <c r="X271" s="173" t="s">
        <v>1374</v>
      </c>
      <c r="Y271" s="95" t="s">
        <v>64</v>
      </c>
      <c r="Z271" s="95" t="s">
        <v>64</v>
      </c>
      <c r="AA271" s="93">
        <v>0</v>
      </c>
      <c r="AB271" s="65">
        <f t="shared" si="18"/>
        <v>60000000</v>
      </c>
      <c r="AC271" s="99" t="s">
        <v>64</v>
      </c>
      <c r="AD271" s="95" t="s">
        <v>64</v>
      </c>
      <c r="AE271" s="95" t="s">
        <v>64</v>
      </c>
      <c r="AF271" s="95" t="s">
        <v>64</v>
      </c>
      <c r="AG271" s="95" t="s">
        <v>64</v>
      </c>
      <c r="AH271" s="95" t="s">
        <v>64</v>
      </c>
      <c r="AI271" s="95" t="s">
        <v>64</v>
      </c>
      <c r="AJ271" s="95" t="s">
        <v>64</v>
      </c>
      <c r="AK271" s="95" t="s">
        <v>64</v>
      </c>
      <c r="AL271" s="95" t="s">
        <v>64</v>
      </c>
      <c r="AM271" s="95" t="s">
        <v>64</v>
      </c>
      <c r="AN271" s="95" t="s">
        <v>95</v>
      </c>
      <c r="AO271" s="100">
        <f t="shared" si="20"/>
        <v>46052</v>
      </c>
      <c r="AP271" s="95" t="s">
        <v>64</v>
      </c>
      <c r="AQ271" s="95" t="s">
        <v>64</v>
      </c>
      <c r="AR271" s="100">
        <v>46055</v>
      </c>
      <c r="AS271" s="92">
        <v>46034</v>
      </c>
      <c r="AT271" s="92">
        <f t="shared" si="19"/>
        <v>46034</v>
      </c>
      <c r="AU271" s="94" t="s">
        <v>68</v>
      </c>
      <c r="AV271" s="95" t="s">
        <v>64</v>
      </c>
      <c r="AW271" s="108" t="s">
        <v>701</v>
      </c>
      <c r="AX271" s="190" t="s">
        <v>138</v>
      </c>
      <c r="AY271" s="95" t="s">
        <v>71</v>
      </c>
      <c r="AZ271" s="117" t="s">
        <v>2055</v>
      </c>
      <c r="BA271" s="95" t="s">
        <v>64</v>
      </c>
      <c r="BB271" s="95"/>
      <c r="BC271" s="95" t="s">
        <v>71</v>
      </c>
      <c r="BD271" s="95" t="s">
        <v>73</v>
      </c>
    </row>
    <row r="272" spans="1:56" ht="165" x14ac:dyDescent="0.2">
      <c r="A272" s="95" t="s">
        <v>1668</v>
      </c>
      <c r="B272" s="95">
        <v>2026</v>
      </c>
      <c r="C272" s="98" t="s">
        <v>2056</v>
      </c>
      <c r="D272" s="86" t="s">
        <v>54</v>
      </c>
      <c r="E272" s="98" t="s">
        <v>2056</v>
      </c>
      <c r="F272" s="95" t="s">
        <v>130</v>
      </c>
      <c r="G272" s="100">
        <v>46052</v>
      </c>
      <c r="H272" s="95" t="s">
        <v>2057</v>
      </c>
      <c r="I272" s="86" t="s">
        <v>132</v>
      </c>
      <c r="J272" s="111">
        <v>1077034951</v>
      </c>
      <c r="K272" s="95"/>
      <c r="L272" s="95"/>
      <c r="M272" s="95"/>
      <c r="N272" s="95"/>
      <c r="O272" s="95" t="s">
        <v>2058</v>
      </c>
      <c r="P272" s="65">
        <v>15200000</v>
      </c>
      <c r="Q272" s="90">
        <v>4</v>
      </c>
      <c r="R272" s="65">
        <v>3800000</v>
      </c>
      <c r="S272" s="97" t="s">
        <v>64</v>
      </c>
      <c r="T272" s="230" t="s">
        <v>64</v>
      </c>
      <c r="U272" s="182" t="s">
        <v>1600</v>
      </c>
      <c r="V272" s="235" t="s">
        <v>2059</v>
      </c>
      <c r="W272" s="216" t="s">
        <v>2060</v>
      </c>
      <c r="X272" s="173" t="s">
        <v>237</v>
      </c>
      <c r="Y272" s="95" t="s">
        <v>64</v>
      </c>
      <c r="Z272" s="95" t="s">
        <v>64</v>
      </c>
      <c r="AA272" s="93">
        <v>0</v>
      </c>
      <c r="AB272" s="65">
        <f t="shared" si="18"/>
        <v>15200000</v>
      </c>
      <c r="AC272" s="99" t="s">
        <v>64</v>
      </c>
      <c r="AD272" s="95" t="s">
        <v>64</v>
      </c>
      <c r="AE272" s="95" t="s">
        <v>64</v>
      </c>
      <c r="AF272" s="95" t="s">
        <v>64</v>
      </c>
      <c r="AG272" s="95" t="s">
        <v>64</v>
      </c>
      <c r="AH272" s="95" t="s">
        <v>64</v>
      </c>
      <c r="AI272" s="95" t="s">
        <v>64</v>
      </c>
      <c r="AJ272" s="95" t="s">
        <v>64</v>
      </c>
      <c r="AK272" s="95" t="s">
        <v>64</v>
      </c>
      <c r="AL272" s="95" t="s">
        <v>64</v>
      </c>
      <c r="AM272" s="95" t="s">
        <v>64</v>
      </c>
      <c r="AN272" s="95" t="s">
        <v>95</v>
      </c>
      <c r="AO272" s="100">
        <f t="shared" si="20"/>
        <v>46052</v>
      </c>
      <c r="AP272" s="95" t="s">
        <v>64</v>
      </c>
      <c r="AQ272" s="95" t="s">
        <v>64</v>
      </c>
      <c r="AR272" s="307" t="s">
        <v>2042</v>
      </c>
      <c r="AS272" s="204" t="s">
        <v>2042</v>
      </c>
      <c r="AT272" s="92" t="str">
        <f t="shared" si="19"/>
        <v xml:space="preserve">SIN ACTA DE INICIO </v>
      </c>
      <c r="AU272" s="94" t="s">
        <v>68</v>
      </c>
      <c r="AV272" s="95" t="s">
        <v>64</v>
      </c>
      <c r="AW272" s="108" t="s">
        <v>701</v>
      </c>
      <c r="AX272" s="190" t="s">
        <v>138</v>
      </c>
      <c r="AY272" s="95" t="s">
        <v>71</v>
      </c>
      <c r="AZ272" s="117" t="s">
        <v>2061</v>
      </c>
      <c r="BA272" s="95" t="s">
        <v>64</v>
      </c>
      <c r="BB272" s="95"/>
      <c r="BC272" s="95" t="s">
        <v>71</v>
      </c>
      <c r="BD272" s="95" t="s">
        <v>128</v>
      </c>
    </row>
    <row r="273" spans="1:57" ht="105" x14ac:dyDescent="0.2">
      <c r="A273" s="95" t="s">
        <v>1668</v>
      </c>
      <c r="B273" s="95">
        <v>2026</v>
      </c>
      <c r="C273" s="98" t="s">
        <v>2062</v>
      </c>
      <c r="D273" s="86" t="s">
        <v>54</v>
      </c>
      <c r="E273" s="98" t="s">
        <v>2062</v>
      </c>
      <c r="F273" s="95" t="s">
        <v>130</v>
      </c>
      <c r="G273" s="100">
        <v>46052</v>
      </c>
      <c r="H273" s="95" t="s">
        <v>2063</v>
      </c>
      <c r="I273" s="86" t="s">
        <v>132</v>
      </c>
      <c r="J273" s="111">
        <v>39581399</v>
      </c>
      <c r="K273" s="95"/>
      <c r="L273" s="95"/>
      <c r="M273" s="95"/>
      <c r="N273" s="95"/>
      <c r="O273" s="95" t="s">
        <v>2064</v>
      </c>
      <c r="P273" s="65">
        <v>35700000</v>
      </c>
      <c r="Q273" s="90">
        <v>7</v>
      </c>
      <c r="R273" s="65">
        <v>5100000</v>
      </c>
      <c r="S273" s="97" t="s">
        <v>64</v>
      </c>
      <c r="T273" s="230" t="s">
        <v>64</v>
      </c>
      <c r="U273" s="182" t="s">
        <v>2065</v>
      </c>
      <c r="V273" s="235" t="s">
        <v>2066</v>
      </c>
      <c r="W273" s="216" t="s">
        <v>64</v>
      </c>
      <c r="X273" s="173" t="s">
        <v>1374</v>
      </c>
      <c r="Y273" s="95" t="s">
        <v>64</v>
      </c>
      <c r="Z273" s="95" t="s">
        <v>64</v>
      </c>
      <c r="AA273" s="93">
        <v>0</v>
      </c>
      <c r="AB273" s="65">
        <f t="shared" si="18"/>
        <v>35700000</v>
      </c>
      <c r="AC273" s="99" t="s">
        <v>64</v>
      </c>
      <c r="AD273" s="95" t="s">
        <v>64</v>
      </c>
      <c r="AE273" s="95" t="s">
        <v>64</v>
      </c>
      <c r="AF273" s="95" t="s">
        <v>64</v>
      </c>
      <c r="AG273" s="95" t="s">
        <v>64</v>
      </c>
      <c r="AH273" s="95" t="s">
        <v>64</v>
      </c>
      <c r="AI273" s="95" t="s">
        <v>64</v>
      </c>
      <c r="AJ273" s="95" t="s">
        <v>64</v>
      </c>
      <c r="AK273" s="95" t="s">
        <v>64</v>
      </c>
      <c r="AL273" s="95" t="s">
        <v>64</v>
      </c>
      <c r="AM273" s="95" t="s">
        <v>64</v>
      </c>
      <c r="AN273" s="95" t="s">
        <v>95</v>
      </c>
      <c r="AO273" s="100">
        <f t="shared" si="20"/>
        <v>46052</v>
      </c>
      <c r="AP273" s="95" t="s">
        <v>64</v>
      </c>
      <c r="AQ273" s="95" t="s">
        <v>64</v>
      </c>
      <c r="AR273" s="100">
        <v>46055</v>
      </c>
      <c r="AS273" s="92">
        <v>46031</v>
      </c>
      <c r="AT273" s="92">
        <f t="shared" si="19"/>
        <v>46031</v>
      </c>
      <c r="AU273" s="94" t="s">
        <v>68</v>
      </c>
      <c r="AV273" s="95" t="s">
        <v>64</v>
      </c>
      <c r="AW273" s="108" t="s">
        <v>701</v>
      </c>
      <c r="AX273" s="190" t="s">
        <v>138</v>
      </c>
      <c r="AY273" s="95" t="s">
        <v>71</v>
      </c>
      <c r="AZ273" s="117" t="s">
        <v>2067</v>
      </c>
      <c r="BA273" s="95" t="s">
        <v>64</v>
      </c>
      <c r="BB273" s="95"/>
      <c r="BC273" s="95" t="s">
        <v>71</v>
      </c>
      <c r="BD273" s="95" t="s">
        <v>73</v>
      </c>
    </row>
    <row r="274" spans="1:57" ht="105" x14ac:dyDescent="0.2">
      <c r="A274" s="95" t="s">
        <v>1668</v>
      </c>
      <c r="B274" s="95">
        <v>2026</v>
      </c>
      <c r="C274" s="98" t="s">
        <v>2068</v>
      </c>
      <c r="D274" s="86" t="s">
        <v>54</v>
      </c>
      <c r="E274" s="98" t="s">
        <v>2068</v>
      </c>
      <c r="F274" s="95" t="s">
        <v>130</v>
      </c>
      <c r="G274" s="100">
        <v>46052</v>
      </c>
      <c r="H274" s="95" t="s">
        <v>2069</v>
      </c>
      <c r="I274" s="86" t="s">
        <v>132</v>
      </c>
      <c r="J274" s="111">
        <v>1073517430</v>
      </c>
      <c r="K274" s="95"/>
      <c r="L274" s="95"/>
      <c r="M274" s="95"/>
      <c r="N274" s="95"/>
      <c r="O274" s="95" t="s">
        <v>2070</v>
      </c>
      <c r="P274" s="65">
        <v>38000000</v>
      </c>
      <c r="Q274" s="90">
        <v>10</v>
      </c>
      <c r="R274" s="65">
        <v>3800000</v>
      </c>
      <c r="S274" s="97" t="s">
        <v>64</v>
      </c>
      <c r="T274" s="230" t="s">
        <v>64</v>
      </c>
      <c r="U274" s="182" t="s">
        <v>1025</v>
      </c>
      <c r="V274" s="235" t="s">
        <v>2071</v>
      </c>
      <c r="W274" s="216" t="s">
        <v>2072</v>
      </c>
      <c r="X274" s="173" t="s">
        <v>237</v>
      </c>
      <c r="Y274" s="95" t="s">
        <v>64</v>
      </c>
      <c r="Z274" s="95" t="s">
        <v>64</v>
      </c>
      <c r="AA274" s="93">
        <v>0</v>
      </c>
      <c r="AB274" s="65">
        <f t="shared" si="18"/>
        <v>38000000</v>
      </c>
      <c r="AC274" s="99" t="s">
        <v>64</v>
      </c>
      <c r="AD274" s="95" t="s">
        <v>64</v>
      </c>
      <c r="AE274" s="95" t="s">
        <v>64</v>
      </c>
      <c r="AF274" s="95" t="s">
        <v>64</v>
      </c>
      <c r="AG274" s="95" t="s">
        <v>64</v>
      </c>
      <c r="AH274" s="95" t="s">
        <v>64</v>
      </c>
      <c r="AI274" s="95" t="s">
        <v>64</v>
      </c>
      <c r="AJ274" s="95" t="s">
        <v>64</v>
      </c>
      <c r="AK274" s="95" t="s">
        <v>64</v>
      </c>
      <c r="AL274" s="95" t="s">
        <v>64</v>
      </c>
      <c r="AM274" s="95" t="s">
        <v>64</v>
      </c>
      <c r="AN274" s="95" t="s">
        <v>95</v>
      </c>
      <c r="AO274" s="100">
        <f t="shared" si="20"/>
        <v>46052</v>
      </c>
      <c r="AP274" s="95" t="s">
        <v>64</v>
      </c>
      <c r="AQ274" s="95" t="s">
        <v>64</v>
      </c>
      <c r="AR274" s="100">
        <v>46055</v>
      </c>
      <c r="AS274" s="92">
        <v>46034</v>
      </c>
      <c r="AT274" s="92">
        <f t="shared" si="19"/>
        <v>46034</v>
      </c>
      <c r="AU274" s="94" t="s">
        <v>68</v>
      </c>
      <c r="AV274" s="95" t="s">
        <v>64</v>
      </c>
      <c r="AW274" s="108" t="s">
        <v>701</v>
      </c>
      <c r="AX274" s="190" t="s">
        <v>138</v>
      </c>
      <c r="AY274" s="95" t="s">
        <v>71</v>
      </c>
      <c r="AZ274" s="117" t="s">
        <v>2073</v>
      </c>
      <c r="BA274" s="95" t="s">
        <v>64</v>
      </c>
      <c r="BB274" s="95"/>
      <c r="BC274" s="95" t="s">
        <v>71</v>
      </c>
      <c r="BD274" s="95" t="s">
        <v>128</v>
      </c>
    </row>
    <row r="275" spans="1:57" ht="409.5" x14ac:dyDescent="0.25">
      <c r="A275" s="95" t="s">
        <v>1668</v>
      </c>
      <c r="B275" s="95">
        <v>2026</v>
      </c>
      <c r="C275" s="98" t="s">
        <v>2074</v>
      </c>
      <c r="D275" s="86" t="s">
        <v>54</v>
      </c>
      <c r="E275" s="98" t="s">
        <v>2074</v>
      </c>
      <c r="F275" s="95" t="s">
        <v>130</v>
      </c>
      <c r="G275" s="100">
        <v>46052</v>
      </c>
      <c r="H275" s="95" t="s">
        <v>2075</v>
      </c>
      <c r="I275" s="86" t="s">
        <v>132</v>
      </c>
      <c r="J275" s="111">
        <v>1070618839</v>
      </c>
      <c r="K275" s="95"/>
      <c r="L275" s="95"/>
      <c r="M275" s="95"/>
      <c r="N275" s="95"/>
      <c r="O275" s="95" t="s">
        <v>2076</v>
      </c>
      <c r="P275" s="65">
        <v>30000000</v>
      </c>
      <c r="Q275" s="90">
        <v>6</v>
      </c>
      <c r="R275" s="95" t="s">
        <v>2077</v>
      </c>
      <c r="S275" s="97" t="s">
        <v>64</v>
      </c>
      <c r="T275" s="230" t="s">
        <v>64</v>
      </c>
      <c r="U275" s="182" t="s">
        <v>2078</v>
      </c>
      <c r="V275" s="235" t="s">
        <v>2079</v>
      </c>
      <c r="W275" s="216" t="s">
        <v>64</v>
      </c>
      <c r="X275" s="173" t="s">
        <v>1374</v>
      </c>
      <c r="Y275" s="95" t="s">
        <v>64</v>
      </c>
      <c r="Z275" s="95" t="s">
        <v>64</v>
      </c>
      <c r="AA275" s="93">
        <v>0</v>
      </c>
      <c r="AB275" s="65">
        <f t="shared" si="18"/>
        <v>30000000</v>
      </c>
      <c r="AC275" s="99" t="s">
        <v>64</v>
      </c>
      <c r="AD275" s="95" t="s">
        <v>64</v>
      </c>
      <c r="AE275" s="95" t="s">
        <v>64</v>
      </c>
      <c r="AF275" s="95" t="s">
        <v>64</v>
      </c>
      <c r="AG275" s="95" t="s">
        <v>64</v>
      </c>
      <c r="AH275" s="95" t="s">
        <v>64</v>
      </c>
      <c r="AI275" s="95" t="s">
        <v>64</v>
      </c>
      <c r="AJ275" s="95" t="s">
        <v>64</v>
      </c>
      <c r="AK275" s="95" t="s">
        <v>64</v>
      </c>
      <c r="AL275" s="95" t="s">
        <v>64</v>
      </c>
      <c r="AM275" s="95" t="s">
        <v>64</v>
      </c>
      <c r="AN275" s="95" t="s">
        <v>95</v>
      </c>
      <c r="AO275" s="100">
        <f t="shared" si="20"/>
        <v>46052</v>
      </c>
      <c r="AP275" s="95" t="s">
        <v>64</v>
      </c>
      <c r="AQ275" s="95" t="s">
        <v>64</v>
      </c>
      <c r="AR275" s="100">
        <v>46055</v>
      </c>
      <c r="AS275" s="92">
        <v>46030</v>
      </c>
      <c r="AT275" s="92">
        <f t="shared" si="19"/>
        <v>46030</v>
      </c>
      <c r="AU275" s="94" t="s">
        <v>68</v>
      </c>
      <c r="AV275" s="95" t="s">
        <v>64</v>
      </c>
      <c r="AW275" s="95" t="s">
        <v>2080</v>
      </c>
      <c r="AX275" s="70" t="s">
        <v>2080</v>
      </c>
      <c r="AY275" s="95" t="s">
        <v>71</v>
      </c>
      <c r="AZ275" s="117" t="s">
        <v>2081</v>
      </c>
      <c r="BA275" s="95" t="s">
        <v>64</v>
      </c>
      <c r="BB275" s="95"/>
      <c r="BC275" s="95" t="s">
        <v>71</v>
      </c>
      <c r="BD275" s="95" t="s">
        <v>73</v>
      </c>
    </row>
    <row r="276" spans="1:57" ht="105" x14ac:dyDescent="0.2">
      <c r="A276" s="95" t="s">
        <v>181</v>
      </c>
      <c r="B276" s="95">
        <v>2026</v>
      </c>
      <c r="C276" s="98" t="s">
        <v>2082</v>
      </c>
      <c r="D276" s="86" t="s">
        <v>54</v>
      </c>
      <c r="E276" s="83" t="s">
        <v>2082</v>
      </c>
      <c r="F276" s="95" t="s">
        <v>130</v>
      </c>
      <c r="G276" s="100">
        <v>46052</v>
      </c>
      <c r="H276" s="95" t="s">
        <v>2083</v>
      </c>
      <c r="I276" s="86" t="s">
        <v>132</v>
      </c>
      <c r="J276" s="111">
        <v>1070753441</v>
      </c>
      <c r="K276" s="95"/>
      <c r="L276" s="95"/>
      <c r="M276" s="95"/>
      <c r="N276" s="95"/>
      <c r="O276" s="95" t="s">
        <v>1313</v>
      </c>
      <c r="P276" s="65">
        <v>36000000</v>
      </c>
      <c r="Q276" s="90">
        <v>6</v>
      </c>
      <c r="R276" s="65">
        <v>6000000</v>
      </c>
      <c r="S276" s="97" t="s">
        <v>64</v>
      </c>
      <c r="T276" s="230" t="s">
        <v>64</v>
      </c>
      <c r="U276" s="216" t="s">
        <v>1025</v>
      </c>
      <c r="V276" s="235" t="s">
        <v>2084</v>
      </c>
      <c r="W276" s="182" t="s">
        <v>2085</v>
      </c>
      <c r="X276" s="173" t="s">
        <v>237</v>
      </c>
      <c r="Y276" s="95" t="s">
        <v>64</v>
      </c>
      <c r="Z276" s="95" t="s">
        <v>64</v>
      </c>
      <c r="AA276" s="93">
        <v>0</v>
      </c>
      <c r="AB276" s="65">
        <f t="shared" ref="AB276:AB307" si="21">P276+AA276</f>
        <v>36000000</v>
      </c>
      <c r="AC276" s="99" t="s">
        <v>64</v>
      </c>
      <c r="AD276" s="95" t="s">
        <v>64</v>
      </c>
      <c r="AE276" s="95" t="s">
        <v>64</v>
      </c>
      <c r="AF276" s="95" t="s">
        <v>64</v>
      </c>
      <c r="AG276" s="95" t="s">
        <v>64</v>
      </c>
      <c r="AH276" s="95" t="s">
        <v>64</v>
      </c>
      <c r="AI276" s="95" t="s">
        <v>64</v>
      </c>
      <c r="AJ276" s="95" t="s">
        <v>64</v>
      </c>
      <c r="AK276" s="95" t="s">
        <v>64</v>
      </c>
      <c r="AL276" s="95" t="s">
        <v>64</v>
      </c>
      <c r="AM276" s="95" t="s">
        <v>64</v>
      </c>
      <c r="AN276" s="95" t="s">
        <v>95</v>
      </c>
      <c r="AO276" s="100">
        <f t="shared" si="20"/>
        <v>46052</v>
      </c>
      <c r="AP276" s="95" t="s">
        <v>64</v>
      </c>
      <c r="AQ276" s="95" t="s">
        <v>64</v>
      </c>
      <c r="AR276" s="100">
        <v>46055</v>
      </c>
      <c r="AS276" s="92">
        <v>46030</v>
      </c>
      <c r="AT276" s="92">
        <f t="shared" si="19"/>
        <v>46030</v>
      </c>
      <c r="AU276" s="94" t="s">
        <v>68</v>
      </c>
      <c r="AV276" s="95" t="s">
        <v>64</v>
      </c>
      <c r="AW276" s="108" t="s">
        <v>701</v>
      </c>
      <c r="AX276" s="241" t="s">
        <v>138</v>
      </c>
      <c r="AY276" s="173" t="s">
        <v>71</v>
      </c>
      <c r="AZ276" s="117" t="s">
        <v>2086</v>
      </c>
      <c r="BA276" s="95" t="s">
        <v>64</v>
      </c>
      <c r="BB276" s="95"/>
      <c r="BC276" s="95" t="s">
        <v>71</v>
      </c>
      <c r="BD276" s="95" t="s">
        <v>128</v>
      </c>
    </row>
    <row r="277" spans="1:57" ht="105" x14ac:dyDescent="0.2">
      <c r="A277" s="95" t="s">
        <v>1538</v>
      </c>
      <c r="B277" s="95">
        <v>2026</v>
      </c>
      <c r="C277" s="98" t="s">
        <v>2087</v>
      </c>
      <c r="D277" s="86" t="s">
        <v>54</v>
      </c>
      <c r="E277" s="83" t="s">
        <v>2087</v>
      </c>
      <c r="F277" s="95" t="s">
        <v>130</v>
      </c>
      <c r="G277" s="100">
        <v>46052</v>
      </c>
      <c r="H277" s="95" t="s">
        <v>2088</v>
      </c>
      <c r="I277" s="86" t="s">
        <v>132</v>
      </c>
      <c r="J277" s="111">
        <v>80657314</v>
      </c>
      <c r="K277" s="95"/>
      <c r="L277" s="95"/>
      <c r="M277" s="95"/>
      <c r="N277" s="95"/>
      <c r="O277" s="82" t="s">
        <v>2089</v>
      </c>
      <c r="P277" s="65">
        <v>50290000</v>
      </c>
      <c r="Q277" s="90">
        <v>10</v>
      </c>
      <c r="R277" s="65">
        <v>5029000</v>
      </c>
      <c r="S277" s="97" t="s">
        <v>64</v>
      </c>
      <c r="T277" s="230" t="s">
        <v>64</v>
      </c>
      <c r="U277" s="182" t="s">
        <v>2090</v>
      </c>
      <c r="V277" s="235" t="s">
        <v>2091</v>
      </c>
      <c r="W277" s="182" t="s">
        <v>64</v>
      </c>
      <c r="X277" s="173" t="s">
        <v>1374</v>
      </c>
      <c r="Y277" s="95" t="s">
        <v>64</v>
      </c>
      <c r="Z277" s="95" t="s">
        <v>64</v>
      </c>
      <c r="AA277" s="93">
        <v>0</v>
      </c>
      <c r="AB277" s="65">
        <f t="shared" si="21"/>
        <v>50290000</v>
      </c>
      <c r="AC277" s="99" t="s">
        <v>64</v>
      </c>
      <c r="AD277" s="95" t="s">
        <v>64</v>
      </c>
      <c r="AE277" s="95" t="s">
        <v>64</v>
      </c>
      <c r="AF277" s="95" t="s">
        <v>64</v>
      </c>
      <c r="AG277" s="95" t="s">
        <v>64</v>
      </c>
      <c r="AH277" s="95" t="s">
        <v>64</v>
      </c>
      <c r="AI277" s="95" t="s">
        <v>64</v>
      </c>
      <c r="AJ277" s="95" t="s">
        <v>64</v>
      </c>
      <c r="AK277" s="95" t="s">
        <v>64</v>
      </c>
      <c r="AL277" s="95" t="s">
        <v>64</v>
      </c>
      <c r="AM277" s="95" t="s">
        <v>64</v>
      </c>
      <c r="AN277" s="95" t="s">
        <v>95</v>
      </c>
      <c r="AO277" s="100">
        <f t="shared" si="20"/>
        <v>46052</v>
      </c>
      <c r="AP277" s="95" t="s">
        <v>64</v>
      </c>
      <c r="AQ277" s="95" t="s">
        <v>64</v>
      </c>
      <c r="AR277" s="100">
        <v>46055</v>
      </c>
      <c r="AS277" s="92">
        <v>46034</v>
      </c>
      <c r="AT277" s="92">
        <f t="shared" si="19"/>
        <v>46034</v>
      </c>
      <c r="AU277" s="94" t="s">
        <v>68</v>
      </c>
      <c r="AV277" s="95" t="s">
        <v>64</v>
      </c>
      <c r="AW277" s="108" t="s">
        <v>701</v>
      </c>
      <c r="AX277" s="241" t="s">
        <v>138</v>
      </c>
      <c r="AY277" s="173" t="s">
        <v>71</v>
      </c>
      <c r="AZ277" s="117" t="s">
        <v>2092</v>
      </c>
      <c r="BA277" s="95" t="s">
        <v>64</v>
      </c>
      <c r="BB277" s="95"/>
      <c r="BC277" s="95" t="s">
        <v>71</v>
      </c>
      <c r="BD277" s="95" t="s">
        <v>73</v>
      </c>
    </row>
    <row r="278" spans="1:57" ht="105" x14ac:dyDescent="0.2">
      <c r="A278" s="95" t="s">
        <v>181</v>
      </c>
      <c r="B278" s="95">
        <v>2026</v>
      </c>
      <c r="C278" s="98" t="s">
        <v>2093</v>
      </c>
      <c r="D278" s="86" t="s">
        <v>54</v>
      </c>
      <c r="E278" s="174" t="s">
        <v>2093</v>
      </c>
      <c r="F278" s="95" t="s">
        <v>130</v>
      </c>
      <c r="G278" s="100">
        <v>46052</v>
      </c>
      <c r="H278" s="95" t="s">
        <v>2094</v>
      </c>
      <c r="I278" s="86" t="s">
        <v>132</v>
      </c>
      <c r="J278" s="111">
        <v>20633415</v>
      </c>
      <c r="K278" s="95"/>
      <c r="L278" s="95"/>
      <c r="M278" s="95"/>
      <c r="N278" s="95"/>
      <c r="O278" s="95" t="s">
        <v>2095</v>
      </c>
      <c r="P278" s="65">
        <v>75000000</v>
      </c>
      <c r="Q278" s="90">
        <v>5</v>
      </c>
      <c r="R278" s="65">
        <v>8000000</v>
      </c>
      <c r="S278" s="97" t="s">
        <v>64</v>
      </c>
      <c r="T278" s="230" t="s">
        <v>64</v>
      </c>
      <c r="U278" s="216" t="s">
        <v>2096</v>
      </c>
      <c r="V278" s="235" t="s">
        <v>2097</v>
      </c>
      <c r="W278" s="182" t="s">
        <v>2098</v>
      </c>
      <c r="X278" s="173" t="s">
        <v>237</v>
      </c>
      <c r="Y278" s="95" t="s">
        <v>64</v>
      </c>
      <c r="Z278" s="95" t="s">
        <v>64</v>
      </c>
      <c r="AA278" s="93">
        <v>0</v>
      </c>
      <c r="AB278" s="65">
        <f t="shared" si="21"/>
        <v>75000000</v>
      </c>
      <c r="AC278" s="99" t="s">
        <v>64</v>
      </c>
      <c r="AD278" s="95" t="s">
        <v>64</v>
      </c>
      <c r="AE278" s="95" t="s">
        <v>64</v>
      </c>
      <c r="AF278" s="95" t="s">
        <v>64</v>
      </c>
      <c r="AG278" s="95" t="s">
        <v>64</v>
      </c>
      <c r="AH278" s="95" t="s">
        <v>64</v>
      </c>
      <c r="AI278" s="95" t="s">
        <v>64</v>
      </c>
      <c r="AJ278" s="95" t="s">
        <v>64</v>
      </c>
      <c r="AK278" s="95" t="s">
        <v>64</v>
      </c>
      <c r="AL278" s="95" t="s">
        <v>64</v>
      </c>
      <c r="AM278" s="95" t="s">
        <v>64</v>
      </c>
      <c r="AN278" s="95" t="s">
        <v>95</v>
      </c>
      <c r="AO278" s="100">
        <f t="shared" si="20"/>
        <v>46052</v>
      </c>
      <c r="AP278" s="95" t="s">
        <v>64</v>
      </c>
      <c r="AQ278" s="95" t="s">
        <v>64</v>
      </c>
      <c r="AR278" s="100">
        <v>46055</v>
      </c>
      <c r="AS278" s="92">
        <v>46029</v>
      </c>
      <c r="AT278" s="92">
        <f t="shared" si="19"/>
        <v>46029</v>
      </c>
      <c r="AU278" s="94" t="s">
        <v>68</v>
      </c>
      <c r="AV278" s="95" t="s">
        <v>64</v>
      </c>
      <c r="AW278" s="108" t="s">
        <v>701</v>
      </c>
      <c r="AX278" s="241" t="s">
        <v>138</v>
      </c>
      <c r="AY278" s="173" t="s">
        <v>71</v>
      </c>
      <c r="AZ278" s="117" t="s">
        <v>2099</v>
      </c>
      <c r="BA278" s="95" t="s">
        <v>64</v>
      </c>
      <c r="BB278" s="95"/>
      <c r="BC278" s="95" t="s">
        <v>71</v>
      </c>
      <c r="BD278" s="95" t="s">
        <v>128</v>
      </c>
    </row>
    <row r="279" spans="1:57" ht="105" x14ac:dyDescent="0.25">
      <c r="A279" s="95" t="s">
        <v>197</v>
      </c>
      <c r="B279" s="95">
        <v>2026</v>
      </c>
      <c r="C279" s="98" t="s">
        <v>2100</v>
      </c>
      <c r="D279" s="86" t="s">
        <v>54</v>
      </c>
      <c r="E279" s="95" t="s">
        <v>2100</v>
      </c>
      <c r="F279" s="95" t="s">
        <v>130</v>
      </c>
      <c r="G279" s="100">
        <v>46052</v>
      </c>
      <c r="H279" s="95" t="s">
        <v>2101</v>
      </c>
      <c r="I279" s="86" t="s">
        <v>132</v>
      </c>
      <c r="J279" s="111">
        <v>1074415028</v>
      </c>
      <c r="K279" s="95"/>
      <c r="L279" s="95"/>
      <c r="M279" s="95"/>
      <c r="N279" s="95"/>
      <c r="O279" s="95" t="s">
        <v>2102</v>
      </c>
      <c r="P279" s="65">
        <v>55803000</v>
      </c>
      <c r="Q279" s="90">
        <v>11</v>
      </c>
      <c r="R279" s="65">
        <v>5073000000</v>
      </c>
      <c r="S279" s="97" t="s">
        <v>64</v>
      </c>
      <c r="T279" s="230" t="s">
        <v>64</v>
      </c>
      <c r="U279" s="182" t="s">
        <v>2103</v>
      </c>
      <c r="V279" s="235" t="s">
        <v>2104</v>
      </c>
      <c r="W279" s="182" t="s">
        <v>64</v>
      </c>
      <c r="X279" s="173" t="s">
        <v>1374</v>
      </c>
      <c r="Y279" s="95" t="s">
        <v>64</v>
      </c>
      <c r="Z279" s="95" t="s">
        <v>64</v>
      </c>
      <c r="AA279" s="93">
        <v>0</v>
      </c>
      <c r="AB279" s="65">
        <f t="shared" si="21"/>
        <v>55803000</v>
      </c>
      <c r="AC279" s="99" t="s">
        <v>64</v>
      </c>
      <c r="AD279" s="95" t="s">
        <v>64</v>
      </c>
      <c r="AE279" s="95" t="s">
        <v>64</v>
      </c>
      <c r="AF279" s="95" t="s">
        <v>64</v>
      </c>
      <c r="AG279" s="95" t="s">
        <v>64</v>
      </c>
      <c r="AH279" s="95" t="s">
        <v>64</v>
      </c>
      <c r="AI279" s="95" t="s">
        <v>64</v>
      </c>
      <c r="AJ279" s="95" t="s">
        <v>64</v>
      </c>
      <c r="AK279" s="95" t="s">
        <v>64</v>
      </c>
      <c r="AL279" s="95" t="s">
        <v>64</v>
      </c>
      <c r="AM279" s="95" t="s">
        <v>64</v>
      </c>
      <c r="AN279" s="95" t="s">
        <v>95</v>
      </c>
      <c r="AO279" s="100">
        <f t="shared" si="20"/>
        <v>46052</v>
      </c>
      <c r="AP279" s="95" t="s">
        <v>64</v>
      </c>
      <c r="AQ279" s="95" t="s">
        <v>64</v>
      </c>
      <c r="AR279" s="100">
        <v>46053</v>
      </c>
      <c r="AS279" s="86" t="s">
        <v>2105</v>
      </c>
      <c r="AT279" s="92" t="str">
        <f t="shared" si="19"/>
        <v>30/12/2026</v>
      </c>
      <c r="AU279" s="94" t="s">
        <v>68</v>
      </c>
      <c r="AV279" s="95" t="s">
        <v>64</v>
      </c>
      <c r="AW279" s="182" t="s">
        <v>2035</v>
      </c>
      <c r="AX279" s="223" t="s">
        <v>2036</v>
      </c>
      <c r="AY279" s="95" t="s">
        <v>71</v>
      </c>
      <c r="AZ279" s="117" t="s">
        <v>2106</v>
      </c>
      <c r="BA279" s="95" t="s">
        <v>64</v>
      </c>
      <c r="BB279" s="95"/>
      <c r="BC279" s="95" t="s">
        <v>71</v>
      </c>
      <c r="BD279" s="95" t="s">
        <v>73</v>
      </c>
    </row>
    <row r="280" spans="1:57" ht="72.75" customHeight="1" x14ac:dyDescent="0.2">
      <c r="A280" s="95" t="s">
        <v>1241</v>
      </c>
      <c r="B280" s="95">
        <v>2026</v>
      </c>
      <c r="C280" s="98" t="s">
        <v>2107</v>
      </c>
      <c r="D280" s="86" t="s">
        <v>54</v>
      </c>
      <c r="E280" s="83" t="s">
        <v>2107</v>
      </c>
      <c r="F280" s="95" t="s">
        <v>130</v>
      </c>
      <c r="G280" s="100">
        <v>46052</v>
      </c>
      <c r="H280" s="95" t="s">
        <v>2108</v>
      </c>
      <c r="I280" s="86" t="s">
        <v>132</v>
      </c>
      <c r="J280" s="111">
        <v>1070706686</v>
      </c>
      <c r="K280" s="95"/>
      <c r="L280" s="95"/>
      <c r="M280" s="95"/>
      <c r="N280" s="95"/>
      <c r="O280" s="95" t="s">
        <v>839</v>
      </c>
      <c r="P280" s="65">
        <v>39000000</v>
      </c>
      <c r="Q280" s="90">
        <v>6</v>
      </c>
      <c r="R280" s="65">
        <v>6500000</v>
      </c>
      <c r="S280" s="97" t="s">
        <v>64</v>
      </c>
      <c r="T280" s="230" t="s">
        <v>64</v>
      </c>
      <c r="U280" s="182" t="s">
        <v>1025</v>
      </c>
      <c r="V280" s="235" t="s">
        <v>2109</v>
      </c>
      <c r="W280" s="216" t="s">
        <v>2110</v>
      </c>
      <c r="X280" s="173" t="s">
        <v>237</v>
      </c>
      <c r="Y280" s="95" t="s">
        <v>64</v>
      </c>
      <c r="Z280" s="95" t="s">
        <v>64</v>
      </c>
      <c r="AA280" s="93">
        <v>0</v>
      </c>
      <c r="AB280" s="65">
        <f t="shared" si="21"/>
        <v>39000000</v>
      </c>
      <c r="AC280" s="99" t="s">
        <v>64</v>
      </c>
      <c r="AD280" s="95" t="s">
        <v>64</v>
      </c>
      <c r="AE280" s="95" t="s">
        <v>64</v>
      </c>
      <c r="AF280" s="95" t="s">
        <v>64</v>
      </c>
      <c r="AG280" s="95" t="s">
        <v>64</v>
      </c>
      <c r="AH280" s="95" t="s">
        <v>64</v>
      </c>
      <c r="AI280" s="95" t="s">
        <v>64</v>
      </c>
      <c r="AJ280" s="95" t="s">
        <v>64</v>
      </c>
      <c r="AK280" s="95" t="s">
        <v>64</v>
      </c>
      <c r="AL280" s="95" t="s">
        <v>64</v>
      </c>
      <c r="AM280" s="95" t="s">
        <v>64</v>
      </c>
      <c r="AN280" s="95" t="s">
        <v>95</v>
      </c>
      <c r="AO280" s="100">
        <f t="shared" si="20"/>
        <v>46052</v>
      </c>
      <c r="AP280" s="95" t="s">
        <v>64</v>
      </c>
      <c r="AQ280" s="95" t="s">
        <v>64</v>
      </c>
      <c r="AR280" s="308">
        <v>46055</v>
      </c>
      <c r="AS280" s="309">
        <v>46030</v>
      </c>
      <c r="AT280" s="92">
        <f t="shared" si="19"/>
        <v>46030</v>
      </c>
      <c r="AU280" s="94" t="s">
        <v>68</v>
      </c>
      <c r="AV280" s="95" t="s">
        <v>64</v>
      </c>
      <c r="AW280" s="108" t="s">
        <v>701</v>
      </c>
      <c r="AX280" s="241" t="s">
        <v>138</v>
      </c>
      <c r="AY280" s="173" t="s">
        <v>71</v>
      </c>
      <c r="AZ280" s="117" t="s">
        <v>2111</v>
      </c>
      <c r="BA280" s="95" t="s">
        <v>64</v>
      </c>
      <c r="BB280" s="95"/>
      <c r="BC280" s="95" t="s">
        <v>71</v>
      </c>
      <c r="BD280" s="95" t="s">
        <v>128</v>
      </c>
    </row>
    <row r="281" spans="1:57" ht="165" x14ac:dyDescent="0.2">
      <c r="A281" s="95" t="s">
        <v>197</v>
      </c>
      <c r="B281" s="95">
        <v>2026</v>
      </c>
      <c r="C281" s="98" t="s">
        <v>2112</v>
      </c>
      <c r="D281" s="86" t="s">
        <v>54</v>
      </c>
      <c r="E281" s="95" t="s">
        <v>2112</v>
      </c>
      <c r="F281" s="95" t="s">
        <v>130</v>
      </c>
      <c r="G281" s="100">
        <v>46052</v>
      </c>
      <c r="H281" s="95" t="s">
        <v>2113</v>
      </c>
      <c r="I281" s="86" t="s">
        <v>132</v>
      </c>
      <c r="J281" s="111">
        <v>1014276567</v>
      </c>
      <c r="K281" s="95"/>
      <c r="L281" s="95"/>
      <c r="M281" s="95"/>
      <c r="N281" s="95"/>
      <c r="O281" s="95" t="s">
        <v>2114</v>
      </c>
      <c r="P281" s="65">
        <v>47000000</v>
      </c>
      <c r="Q281" s="90">
        <v>10</v>
      </c>
      <c r="R281" s="65">
        <v>4700000</v>
      </c>
      <c r="S281" s="97" t="s">
        <v>64</v>
      </c>
      <c r="T281" s="230" t="s">
        <v>64</v>
      </c>
      <c r="U281" s="182" t="s">
        <v>1025</v>
      </c>
      <c r="V281" s="235" t="s">
        <v>2115</v>
      </c>
      <c r="W281" s="216" t="s">
        <v>2116</v>
      </c>
      <c r="X281" s="173" t="s">
        <v>237</v>
      </c>
      <c r="Y281" s="95" t="s">
        <v>64</v>
      </c>
      <c r="Z281" s="95" t="s">
        <v>64</v>
      </c>
      <c r="AA281" s="93">
        <v>0</v>
      </c>
      <c r="AB281" s="65">
        <f t="shared" si="21"/>
        <v>47000000</v>
      </c>
      <c r="AC281" s="99" t="s">
        <v>64</v>
      </c>
      <c r="AD281" s="95" t="s">
        <v>64</v>
      </c>
      <c r="AE281" s="95" t="s">
        <v>64</v>
      </c>
      <c r="AF281" s="95" t="s">
        <v>64</v>
      </c>
      <c r="AG281" s="95" t="s">
        <v>64</v>
      </c>
      <c r="AH281" s="95" t="s">
        <v>64</v>
      </c>
      <c r="AI281" s="95" t="s">
        <v>64</v>
      </c>
      <c r="AJ281" s="95" t="s">
        <v>64</v>
      </c>
      <c r="AK281" s="95" t="s">
        <v>64</v>
      </c>
      <c r="AL281" s="95" t="s">
        <v>64</v>
      </c>
      <c r="AM281" s="95" t="s">
        <v>64</v>
      </c>
      <c r="AN281" s="95" t="s">
        <v>95</v>
      </c>
      <c r="AO281" s="100">
        <f t="shared" si="20"/>
        <v>46052</v>
      </c>
      <c r="AP281" s="95" t="s">
        <v>64</v>
      </c>
      <c r="AQ281" s="95" t="s">
        <v>64</v>
      </c>
      <c r="AR281" s="308">
        <v>46055</v>
      </c>
      <c r="AS281" s="309">
        <v>46034</v>
      </c>
      <c r="AT281" s="92">
        <f t="shared" si="19"/>
        <v>46034</v>
      </c>
      <c r="AU281" s="94" t="s">
        <v>68</v>
      </c>
      <c r="AV281" s="95" t="s">
        <v>64</v>
      </c>
      <c r="AW281" s="108" t="s">
        <v>701</v>
      </c>
      <c r="AX281" s="241" t="s">
        <v>138</v>
      </c>
      <c r="AY281" s="173" t="s">
        <v>71</v>
      </c>
      <c r="AZ281" s="117" t="s">
        <v>2117</v>
      </c>
      <c r="BA281" s="95" t="s">
        <v>64</v>
      </c>
      <c r="BB281" s="95"/>
      <c r="BC281" s="95" t="s">
        <v>71</v>
      </c>
      <c r="BD281" s="95" t="s">
        <v>128</v>
      </c>
    </row>
    <row r="282" spans="1:57" ht="165" x14ac:dyDescent="0.25">
      <c r="A282" s="95" t="s">
        <v>359</v>
      </c>
      <c r="B282" s="95">
        <v>2026</v>
      </c>
      <c r="C282" s="98" t="s">
        <v>2118</v>
      </c>
      <c r="D282" s="86" t="s">
        <v>54</v>
      </c>
      <c r="E282" s="98" t="s">
        <v>2118</v>
      </c>
      <c r="F282" s="95" t="s">
        <v>130</v>
      </c>
      <c r="G282" s="100">
        <v>46052</v>
      </c>
      <c r="H282" s="95" t="s">
        <v>2119</v>
      </c>
      <c r="I282" s="86" t="s">
        <v>132</v>
      </c>
      <c r="J282" s="111">
        <v>1020829693</v>
      </c>
      <c r="K282" s="95"/>
      <c r="L282" s="95"/>
      <c r="M282" s="95"/>
      <c r="N282" s="95"/>
      <c r="O282" s="95" t="s">
        <v>2120</v>
      </c>
      <c r="P282" s="65">
        <v>27285000</v>
      </c>
      <c r="Q282" s="90">
        <v>5</v>
      </c>
      <c r="R282" s="65" t="s">
        <v>2121</v>
      </c>
      <c r="S282" s="97" t="s">
        <v>64</v>
      </c>
      <c r="T282" s="230" t="s">
        <v>64</v>
      </c>
      <c r="U282" s="182" t="s">
        <v>1395</v>
      </c>
      <c r="V282" s="235" t="s">
        <v>2122</v>
      </c>
      <c r="W282" s="216" t="s">
        <v>2123</v>
      </c>
      <c r="X282" s="173" t="s">
        <v>237</v>
      </c>
      <c r="Y282" s="95" t="s">
        <v>64</v>
      </c>
      <c r="Z282" s="95" t="s">
        <v>64</v>
      </c>
      <c r="AA282" s="93">
        <v>0</v>
      </c>
      <c r="AB282" s="65">
        <f t="shared" si="21"/>
        <v>27285000</v>
      </c>
      <c r="AC282" s="99" t="s">
        <v>64</v>
      </c>
      <c r="AD282" s="95" t="s">
        <v>64</v>
      </c>
      <c r="AE282" s="95" t="s">
        <v>64</v>
      </c>
      <c r="AF282" s="95" t="s">
        <v>64</v>
      </c>
      <c r="AG282" s="95" t="s">
        <v>64</v>
      </c>
      <c r="AH282" s="95" t="s">
        <v>64</v>
      </c>
      <c r="AI282" s="95" t="s">
        <v>64</v>
      </c>
      <c r="AJ282" s="95" t="s">
        <v>64</v>
      </c>
      <c r="AK282" s="95" t="s">
        <v>64</v>
      </c>
      <c r="AL282" s="95" t="s">
        <v>64</v>
      </c>
      <c r="AM282" s="95" t="s">
        <v>64</v>
      </c>
      <c r="AN282" s="95" t="s">
        <v>95</v>
      </c>
      <c r="AO282" s="100">
        <f t="shared" si="20"/>
        <v>46052</v>
      </c>
      <c r="AP282" s="95" t="s">
        <v>64</v>
      </c>
      <c r="AQ282" s="95" t="s">
        <v>64</v>
      </c>
      <c r="AR282" s="100">
        <v>46140</v>
      </c>
      <c r="AS282" s="86" t="s">
        <v>2124</v>
      </c>
      <c r="AT282" s="92" t="str">
        <f t="shared" si="19"/>
        <v>27/10/2026</v>
      </c>
      <c r="AU282" s="94" t="s">
        <v>68</v>
      </c>
      <c r="AV282" s="95" t="s">
        <v>64</v>
      </c>
      <c r="AW282" s="172" t="s">
        <v>69</v>
      </c>
      <c r="AX282" s="95" t="s">
        <v>70</v>
      </c>
      <c r="AY282" s="173" t="s">
        <v>71</v>
      </c>
      <c r="AZ282" s="117" t="s">
        <v>2125</v>
      </c>
      <c r="BA282" s="95" t="s">
        <v>64</v>
      </c>
      <c r="BB282" s="95"/>
      <c r="BC282" s="95" t="s">
        <v>71</v>
      </c>
      <c r="BD282" s="95" t="s">
        <v>128</v>
      </c>
    </row>
    <row r="283" spans="1:57" ht="105" x14ac:dyDescent="0.25">
      <c r="A283" s="95" t="s">
        <v>359</v>
      </c>
      <c r="B283" s="95">
        <v>2026</v>
      </c>
      <c r="C283" s="98" t="s">
        <v>2126</v>
      </c>
      <c r="D283" s="86" t="s">
        <v>54</v>
      </c>
      <c r="E283" s="98" t="s">
        <v>2126</v>
      </c>
      <c r="F283" s="95" t="s">
        <v>130</v>
      </c>
      <c r="G283" s="100">
        <v>46052</v>
      </c>
      <c r="H283" s="95" t="s">
        <v>2127</v>
      </c>
      <c r="I283" s="86" t="s">
        <v>132</v>
      </c>
      <c r="J283" s="111">
        <v>20976957</v>
      </c>
      <c r="K283" s="95"/>
      <c r="L283" s="95"/>
      <c r="M283" s="95"/>
      <c r="N283" s="95"/>
      <c r="O283" s="95" t="s">
        <v>2128</v>
      </c>
      <c r="P283" s="65">
        <v>44500000</v>
      </c>
      <c r="Q283" s="90">
        <v>10</v>
      </c>
      <c r="R283" s="65">
        <v>4450000</v>
      </c>
      <c r="S283" s="97" t="s">
        <v>64</v>
      </c>
      <c r="T283" s="230" t="s">
        <v>64</v>
      </c>
      <c r="U283" s="182" t="s">
        <v>2129</v>
      </c>
      <c r="V283" s="235" t="s">
        <v>2130</v>
      </c>
      <c r="W283" s="182" t="s">
        <v>64</v>
      </c>
      <c r="X283" s="173" t="s">
        <v>67</v>
      </c>
      <c r="Y283" s="95" t="s">
        <v>64</v>
      </c>
      <c r="Z283" s="95" t="s">
        <v>64</v>
      </c>
      <c r="AA283" s="93">
        <v>0</v>
      </c>
      <c r="AB283" s="65">
        <f t="shared" si="21"/>
        <v>44500000</v>
      </c>
      <c r="AC283" s="99" t="s">
        <v>64</v>
      </c>
      <c r="AD283" s="95" t="s">
        <v>64</v>
      </c>
      <c r="AE283" s="95" t="s">
        <v>64</v>
      </c>
      <c r="AF283" s="95" t="s">
        <v>64</v>
      </c>
      <c r="AG283" s="95" t="s">
        <v>64</v>
      </c>
      <c r="AH283" s="95" t="s">
        <v>64</v>
      </c>
      <c r="AI283" s="95" t="s">
        <v>64</v>
      </c>
      <c r="AJ283" s="95" t="s">
        <v>64</v>
      </c>
      <c r="AK283" s="95" t="s">
        <v>64</v>
      </c>
      <c r="AL283" s="95" t="s">
        <v>64</v>
      </c>
      <c r="AM283" s="95" t="s">
        <v>64</v>
      </c>
      <c r="AN283" s="95" t="s">
        <v>95</v>
      </c>
      <c r="AO283" s="100">
        <f t="shared" si="20"/>
        <v>46052</v>
      </c>
      <c r="AP283" s="95" t="s">
        <v>64</v>
      </c>
      <c r="AQ283" s="95" t="s">
        <v>64</v>
      </c>
      <c r="AR283" s="100">
        <v>46055</v>
      </c>
      <c r="AS283" s="92">
        <v>46034</v>
      </c>
      <c r="AT283" s="92">
        <f t="shared" si="19"/>
        <v>46034</v>
      </c>
      <c r="AU283" s="94" t="s">
        <v>68</v>
      </c>
      <c r="AV283" s="95" t="s">
        <v>64</v>
      </c>
      <c r="AW283" s="95" t="s">
        <v>473</v>
      </c>
      <c r="AX283" s="182" t="s">
        <v>295</v>
      </c>
      <c r="AY283" s="95" t="s">
        <v>71</v>
      </c>
      <c r="AZ283" s="117" t="s">
        <v>2131</v>
      </c>
      <c r="BA283" s="95" t="s">
        <v>64</v>
      </c>
      <c r="BB283" s="95"/>
      <c r="BC283" s="95" t="s">
        <v>71</v>
      </c>
      <c r="BD283" s="95" t="s">
        <v>73</v>
      </c>
    </row>
    <row r="284" spans="1:57" ht="165" x14ac:dyDescent="0.2">
      <c r="A284" s="95" t="s">
        <v>359</v>
      </c>
      <c r="B284" s="95">
        <v>2026</v>
      </c>
      <c r="C284" s="98" t="s">
        <v>2132</v>
      </c>
      <c r="D284" s="86" t="s">
        <v>54</v>
      </c>
      <c r="E284" s="95" t="s">
        <v>2132</v>
      </c>
      <c r="F284" s="95" t="s">
        <v>130</v>
      </c>
      <c r="G284" s="100">
        <v>46052</v>
      </c>
      <c r="H284" s="334" t="s">
        <v>2133</v>
      </c>
      <c r="I284" s="86" t="s">
        <v>132</v>
      </c>
      <c r="J284" s="111">
        <v>20872289</v>
      </c>
      <c r="K284" s="95"/>
      <c r="L284" s="95"/>
      <c r="M284" s="95"/>
      <c r="N284" s="95"/>
      <c r="O284" s="95" t="s">
        <v>2134</v>
      </c>
      <c r="P284" s="65">
        <v>36000000</v>
      </c>
      <c r="Q284" s="90">
        <v>6</v>
      </c>
      <c r="R284" s="65">
        <v>6000000</v>
      </c>
      <c r="S284" s="97" t="s">
        <v>64</v>
      </c>
      <c r="T284" s="230" t="s">
        <v>64</v>
      </c>
      <c r="U284" s="182" t="s">
        <v>2135</v>
      </c>
      <c r="V284" s="235" t="s">
        <v>2136</v>
      </c>
      <c r="W284" s="216" t="s">
        <v>2137</v>
      </c>
      <c r="X284" s="173" t="s">
        <v>237</v>
      </c>
      <c r="Y284" s="95" t="s">
        <v>64</v>
      </c>
      <c r="Z284" s="95" t="s">
        <v>64</v>
      </c>
      <c r="AA284" s="93">
        <v>0</v>
      </c>
      <c r="AB284" s="65">
        <f t="shared" si="21"/>
        <v>36000000</v>
      </c>
      <c r="AC284" s="99" t="s">
        <v>64</v>
      </c>
      <c r="AD284" s="95" t="s">
        <v>64</v>
      </c>
      <c r="AE284" s="95" t="s">
        <v>64</v>
      </c>
      <c r="AF284" s="95" t="s">
        <v>64</v>
      </c>
      <c r="AG284" s="95" t="s">
        <v>64</v>
      </c>
      <c r="AH284" s="95" t="s">
        <v>64</v>
      </c>
      <c r="AI284" s="95" t="s">
        <v>64</v>
      </c>
      <c r="AJ284" s="95" t="s">
        <v>64</v>
      </c>
      <c r="AK284" s="95" t="s">
        <v>64</v>
      </c>
      <c r="AL284" s="95" t="s">
        <v>64</v>
      </c>
      <c r="AM284" s="95" t="s">
        <v>64</v>
      </c>
      <c r="AN284" s="95" t="s">
        <v>95</v>
      </c>
      <c r="AO284" s="100">
        <f t="shared" si="20"/>
        <v>46052</v>
      </c>
      <c r="AP284" s="95" t="s">
        <v>64</v>
      </c>
      <c r="AQ284" s="95" t="s">
        <v>64</v>
      </c>
      <c r="AR284" s="307" t="s">
        <v>2042</v>
      </c>
      <c r="AS284" s="204" t="s">
        <v>2042</v>
      </c>
      <c r="AT284" s="92" t="str">
        <f t="shared" si="19"/>
        <v xml:space="preserve">SIN ACTA DE INICIO </v>
      </c>
      <c r="AU284" s="94" t="s">
        <v>68</v>
      </c>
      <c r="AV284" s="95" t="s">
        <v>64</v>
      </c>
      <c r="AW284" s="95" t="s">
        <v>294</v>
      </c>
      <c r="AX284" s="182" t="s">
        <v>295</v>
      </c>
      <c r="AY284" s="95" t="s">
        <v>71</v>
      </c>
      <c r="AZ284" s="117" t="s">
        <v>2138</v>
      </c>
      <c r="BA284" s="95" t="s">
        <v>64</v>
      </c>
      <c r="BB284" s="95"/>
      <c r="BC284" s="95" t="s">
        <v>71</v>
      </c>
      <c r="BD284" s="95" t="s">
        <v>128</v>
      </c>
    </row>
    <row r="285" spans="1:57" ht="165" x14ac:dyDescent="0.2">
      <c r="A285" s="95" t="s">
        <v>150</v>
      </c>
      <c r="B285" s="95">
        <v>2026</v>
      </c>
      <c r="C285" s="98" t="s">
        <v>2139</v>
      </c>
      <c r="D285" s="86" t="s">
        <v>54</v>
      </c>
      <c r="E285" s="98" t="s">
        <v>2139</v>
      </c>
      <c r="F285" s="95" t="s">
        <v>130</v>
      </c>
      <c r="G285" s="100">
        <v>46052</v>
      </c>
      <c r="H285" s="95" t="s">
        <v>2140</v>
      </c>
      <c r="I285" s="86" t="s">
        <v>132</v>
      </c>
      <c r="J285" s="111">
        <v>1018465104</v>
      </c>
      <c r="K285" s="95"/>
      <c r="L285" s="95"/>
      <c r="M285" s="95"/>
      <c r="N285" s="95"/>
      <c r="O285" s="95" t="s">
        <v>2141</v>
      </c>
      <c r="P285" s="65">
        <v>39000000</v>
      </c>
      <c r="Q285" s="90">
        <v>6</v>
      </c>
      <c r="R285" s="65">
        <v>6500000</v>
      </c>
      <c r="S285" s="97" t="s">
        <v>64</v>
      </c>
      <c r="T285" s="230" t="s">
        <v>64</v>
      </c>
      <c r="U285" s="182" t="s">
        <v>1025</v>
      </c>
      <c r="V285" s="235" t="s">
        <v>2142</v>
      </c>
      <c r="W285" s="216" t="s">
        <v>2143</v>
      </c>
      <c r="X285" s="173" t="s">
        <v>237</v>
      </c>
      <c r="Y285" s="95" t="s">
        <v>64</v>
      </c>
      <c r="Z285" s="95" t="s">
        <v>64</v>
      </c>
      <c r="AA285" s="93">
        <v>0</v>
      </c>
      <c r="AB285" s="65">
        <f t="shared" si="21"/>
        <v>39000000</v>
      </c>
      <c r="AC285" s="99" t="s">
        <v>64</v>
      </c>
      <c r="AD285" s="95" t="s">
        <v>64</v>
      </c>
      <c r="AE285" s="95" t="s">
        <v>64</v>
      </c>
      <c r="AF285" s="95" t="s">
        <v>64</v>
      </c>
      <c r="AG285" s="95" t="s">
        <v>64</v>
      </c>
      <c r="AH285" s="95" t="s">
        <v>64</v>
      </c>
      <c r="AI285" s="95" t="s">
        <v>64</v>
      </c>
      <c r="AJ285" s="95" t="s">
        <v>64</v>
      </c>
      <c r="AK285" s="95" t="s">
        <v>64</v>
      </c>
      <c r="AL285" s="95" t="s">
        <v>64</v>
      </c>
      <c r="AM285" s="95" t="s">
        <v>64</v>
      </c>
      <c r="AN285" s="95" t="s">
        <v>95</v>
      </c>
      <c r="AO285" s="100">
        <f t="shared" si="20"/>
        <v>46052</v>
      </c>
      <c r="AP285" s="95" t="s">
        <v>64</v>
      </c>
      <c r="AQ285" s="95" t="s">
        <v>64</v>
      </c>
      <c r="AR285" s="100">
        <v>46055</v>
      </c>
      <c r="AS285" s="92">
        <v>46030</v>
      </c>
      <c r="AT285" s="92">
        <f t="shared" si="19"/>
        <v>46030</v>
      </c>
      <c r="AU285" s="94" t="s">
        <v>68</v>
      </c>
      <c r="AV285" s="95" t="s">
        <v>64</v>
      </c>
      <c r="AW285" s="108" t="s">
        <v>701</v>
      </c>
      <c r="AX285" s="241" t="s">
        <v>138</v>
      </c>
      <c r="AY285" s="173" t="s">
        <v>71</v>
      </c>
      <c r="AZ285" s="117" t="s">
        <v>2144</v>
      </c>
      <c r="BA285" s="95" t="s">
        <v>64</v>
      </c>
      <c r="BB285" s="95"/>
      <c r="BC285" s="95" t="s">
        <v>71</v>
      </c>
      <c r="BD285" s="95" t="s">
        <v>128</v>
      </c>
    </row>
    <row r="286" spans="1:57" s="420" customFormat="1" ht="165" x14ac:dyDescent="0.2">
      <c r="A286" s="409" t="s">
        <v>181</v>
      </c>
      <c r="B286" s="409">
        <v>2026</v>
      </c>
      <c r="C286" s="415" t="s">
        <v>2145</v>
      </c>
      <c r="D286" s="409" t="s">
        <v>54</v>
      </c>
      <c r="E286" s="415" t="s">
        <v>2145</v>
      </c>
      <c r="F286" s="409" t="s">
        <v>130</v>
      </c>
      <c r="G286" s="411">
        <v>46052</v>
      </c>
      <c r="H286" s="409" t="s">
        <v>2146</v>
      </c>
      <c r="I286" s="409" t="s">
        <v>132</v>
      </c>
      <c r="J286" s="451">
        <v>1070969125</v>
      </c>
      <c r="K286" s="409"/>
      <c r="L286" s="409"/>
      <c r="M286" s="409"/>
      <c r="N286" s="409"/>
      <c r="O286" s="409" t="s">
        <v>2147</v>
      </c>
      <c r="P286" s="412">
        <v>63920000</v>
      </c>
      <c r="Q286" s="413">
        <v>4</v>
      </c>
      <c r="R286" s="412">
        <v>4800000</v>
      </c>
      <c r="S286" s="414" t="s">
        <v>64</v>
      </c>
      <c r="T286" s="452" t="s">
        <v>64</v>
      </c>
      <c r="U286" s="421" t="s">
        <v>1600</v>
      </c>
      <c r="V286" s="456" t="s">
        <v>2148</v>
      </c>
      <c r="W286" s="436" t="s">
        <v>2149</v>
      </c>
      <c r="X286" s="457" t="s">
        <v>237</v>
      </c>
      <c r="Y286" s="409">
        <v>1</v>
      </c>
      <c r="Z286" s="409" t="s">
        <v>2150</v>
      </c>
      <c r="AA286" s="423">
        <v>9280000</v>
      </c>
      <c r="AB286" s="412">
        <f t="shared" si="21"/>
        <v>73200000</v>
      </c>
      <c r="AC286" s="416" t="s">
        <v>64</v>
      </c>
      <c r="AD286" s="409">
        <v>1</v>
      </c>
      <c r="AE286" s="409" t="s">
        <v>2150</v>
      </c>
      <c r="AF286" s="409">
        <v>15</v>
      </c>
      <c r="AG286" s="409" t="s">
        <v>64</v>
      </c>
      <c r="AH286" s="409" t="s">
        <v>64</v>
      </c>
      <c r="AI286" s="409" t="s">
        <v>64</v>
      </c>
      <c r="AJ286" s="409" t="s">
        <v>64</v>
      </c>
      <c r="AK286" s="409">
        <v>1</v>
      </c>
      <c r="AL286" s="409" t="s">
        <v>2150</v>
      </c>
      <c r="AM286" s="409" t="s">
        <v>2151</v>
      </c>
      <c r="AN286" s="409" t="s">
        <v>95</v>
      </c>
      <c r="AO286" s="411">
        <f t="shared" si="20"/>
        <v>46052</v>
      </c>
      <c r="AP286" s="409" t="s">
        <v>64</v>
      </c>
      <c r="AQ286" s="409" t="s">
        <v>64</v>
      </c>
      <c r="AR286" s="411">
        <v>46055</v>
      </c>
      <c r="AS286" s="411">
        <v>46028</v>
      </c>
      <c r="AT286" s="411">
        <f t="shared" si="19"/>
        <v>46043</v>
      </c>
      <c r="AU286" s="417" t="s">
        <v>68</v>
      </c>
      <c r="AV286" s="409" t="s">
        <v>64</v>
      </c>
      <c r="AW286" s="108" t="s">
        <v>701</v>
      </c>
      <c r="AX286" s="458" t="s">
        <v>138</v>
      </c>
      <c r="AY286" s="457" t="s">
        <v>71</v>
      </c>
      <c r="AZ286" s="446" t="s">
        <v>2152</v>
      </c>
      <c r="BA286" s="409" t="s">
        <v>64</v>
      </c>
      <c r="BB286" s="409"/>
      <c r="BC286" s="409" t="s">
        <v>71</v>
      </c>
      <c r="BD286" s="409" t="s">
        <v>128</v>
      </c>
      <c r="BE286" s="419"/>
    </row>
    <row r="287" spans="1:57" ht="105" x14ac:dyDescent="0.2">
      <c r="A287" s="95" t="s">
        <v>922</v>
      </c>
      <c r="B287" s="95">
        <v>2026</v>
      </c>
      <c r="C287" s="98" t="s">
        <v>2153</v>
      </c>
      <c r="D287" s="86" t="s">
        <v>54</v>
      </c>
      <c r="E287" s="95" t="s">
        <v>2153</v>
      </c>
      <c r="F287" s="95" t="s">
        <v>130</v>
      </c>
      <c r="G287" s="100">
        <v>46052</v>
      </c>
      <c r="H287" s="95" t="s">
        <v>2154</v>
      </c>
      <c r="I287" s="86" t="s">
        <v>132</v>
      </c>
      <c r="J287" s="111">
        <v>1049617862</v>
      </c>
      <c r="K287" s="95"/>
      <c r="L287" s="95"/>
      <c r="M287" s="95"/>
      <c r="N287" s="95"/>
      <c r="O287" s="95" t="s">
        <v>2155</v>
      </c>
      <c r="P287" s="65">
        <v>48000000</v>
      </c>
      <c r="Q287" s="90">
        <v>8</v>
      </c>
      <c r="R287" s="65">
        <v>6000000</v>
      </c>
      <c r="S287" s="97" t="s">
        <v>64</v>
      </c>
      <c r="T287" s="230" t="s">
        <v>64</v>
      </c>
      <c r="U287" s="216" t="s">
        <v>2156</v>
      </c>
      <c r="V287" s="235" t="s">
        <v>2157</v>
      </c>
      <c r="W287" s="182" t="s">
        <v>2158</v>
      </c>
      <c r="X287" s="173" t="s">
        <v>237</v>
      </c>
      <c r="Y287" s="95" t="s">
        <v>64</v>
      </c>
      <c r="Z287" s="95" t="s">
        <v>64</v>
      </c>
      <c r="AA287" s="93">
        <v>0</v>
      </c>
      <c r="AB287" s="65">
        <f t="shared" si="21"/>
        <v>48000000</v>
      </c>
      <c r="AC287" s="99" t="s">
        <v>64</v>
      </c>
      <c r="AD287" s="95" t="s">
        <v>64</v>
      </c>
      <c r="AE287" s="95" t="s">
        <v>64</v>
      </c>
      <c r="AF287" s="95" t="s">
        <v>64</v>
      </c>
      <c r="AG287" s="95" t="s">
        <v>64</v>
      </c>
      <c r="AH287" s="95" t="s">
        <v>64</v>
      </c>
      <c r="AI287" s="95" t="s">
        <v>64</v>
      </c>
      <c r="AJ287" s="95" t="s">
        <v>64</v>
      </c>
      <c r="AK287" s="95" t="s">
        <v>64</v>
      </c>
      <c r="AL287" s="95" t="s">
        <v>64</v>
      </c>
      <c r="AM287" s="95" t="s">
        <v>64</v>
      </c>
      <c r="AN287" s="95" t="s">
        <v>95</v>
      </c>
      <c r="AO287" s="100">
        <f t="shared" si="20"/>
        <v>46052</v>
      </c>
      <c r="AP287" s="95" t="s">
        <v>64</v>
      </c>
      <c r="AQ287" s="95" t="s">
        <v>64</v>
      </c>
      <c r="AR287" s="100">
        <v>46055</v>
      </c>
      <c r="AS287" s="92">
        <v>46032</v>
      </c>
      <c r="AT287" s="92">
        <f t="shared" si="19"/>
        <v>46032</v>
      </c>
      <c r="AU287" s="94" t="s">
        <v>68</v>
      </c>
      <c r="AV287" s="95" t="s">
        <v>64</v>
      </c>
      <c r="AW287" s="108" t="s">
        <v>701</v>
      </c>
      <c r="AX287" s="241" t="s">
        <v>138</v>
      </c>
      <c r="AY287" s="173" t="s">
        <v>71</v>
      </c>
      <c r="AZ287" s="117" t="s">
        <v>2159</v>
      </c>
      <c r="BA287" s="95" t="s">
        <v>64</v>
      </c>
      <c r="BB287" s="95"/>
      <c r="BC287" s="95" t="s">
        <v>71</v>
      </c>
      <c r="BD287" s="95" t="s">
        <v>128</v>
      </c>
    </row>
    <row r="288" spans="1:57" ht="105" x14ac:dyDescent="0.25">
      <c r="A288" s="95" t="s">
        <v>150</v>
      </c>
      <c r="B288" s="95">
        <v>2026</v>
      </c>
      <c r="C288" s="98" t="s">
        <v>2160</v>
      </c>
      <c r="D288" s="86" t="s">
        <v>54</v>
      </c>
      <c r="E288" s="95" t="s">
        <v>2160</v>
      </c>
      <c r="F288" s="95" t="s">
        <v>130</v>
      </c>
      <c r="G288" s="100">
        <v>46052</v>
      </c>
      <c r="H288" s="95" t="s">
        <v>2161</v>
      </c>
      <c r="I288" s="86" t="s">
        <v>132</v>
      </c>
      <c r="J288" s="111">
        <v>901363354</v>
      </c>
      <c r="K288" s="95"/>
      <c r="L288" s="95"/>
      <c r="M288" s="95"/>
      <c r="N288" s="95"/>
      <c r="O288" s="95" t="s">
        <v>2162</v>
      </c>
      <c r="P288" s="65">
        <v>196000000</v>
      </c>
      <c r="Q288" s="90">
        <v>8</v>
      </c>
      <c r="R288" s="65">
        <v>24500000</v>
      </c>
      <c r="S288" s="97" t="s">
        <v>64</v>
      </c>
      <c r="T288" s="230" t="s">
        <v>64</v>
      </c>
      <c r="U288" s="182" t="s">
        <v>2163</v>
      </c>
      <c r="V288" s="235" t="s">
        <v>2164</v>
      </c>
      <c r="W288" s="216" t="s">
        <v>64</v>
      </c>
      <c r="X288" s="173" t="s">
        <v>67</v>
      </c>
      <c r="Y288" s="95" t="s">
        <v>64</v>
      </c>
      <c r="Z288" s="95" t="s">
        <v>64</v>
      </c>
      <c r="AA288" s="93">
        <v>0</v>
      </c>
      <c r="AB288" s="65">
        <f t="shared" si="21"/>
        <v>196000000</v>
      </c>
      <c r="AC288" s="99" t="s">
        <v>64</v>
      </c>
      <c r="AD288" s="95" t="s">
        <v>64</v>
      </c>
      <c r="AE288" s="95" t="s">
        <v>64</v>
      </c>
      <c r="AF288" s="95" t="s">
        <v>64</v>
      </c>
      <c r="AG288" s="95" t="s">
        <v>64</v>
      </c>
      <c r="AH288" s="95" t="s">
        <v>64</v>
      </c>
      <c r="AI288" s="95" t="s">
        <v>64</v>
      </c>
      <c r="AJ288" s="95" t="s">
        <v>64</v>
      </c>
      <c r="AK288" s="95" t="s">
        <v>64</v>
      </c>
      <c r="AL288" s="95" t="s">
        <v>64</v>
      </c>
      <c r="AM288" s="95" t="s">
        <v>64</v>
      </c>
      <c r="AN288" s="95" t="s">
        <v>95</v>
      </c>
      <c r="AO288" s="100">
        <f t="shared" si="20"/>
        <v>46052</v>
      </c>
      <c r="AP288" s="95" t="s">
        <v>64</v>
      </c>
      <c r="AQ288" s="95" t="s">
        <v>64</v>
      </c>
      <c r="AR288" s="100">
        <v>46083</v>
      </c>
      <c r="AS288" s="92">
        <v>46063</v>
      </c>
      <c r="AT288" s="92">
        <f t="shared" si="19"/>
        <v>46063</v>
      </c>
      <c r="AU288" s="94" t="s">
        <v>68</v>
      </c>
      <c r="AV288" s="95" t="s">
        <v>64</v>
      </c>
      <c r="AW288" s="95" t="s">
        <v>569</v>
      </c>
      <c r="AX288" s="223" t="s">
        <v>570</v>
      </c>
      <c r="AY288" s="95" t="s">
        <v>71</v>
      </c>
      <c r="AZ288" s="117" t="s">
        <v>2165</v>
      </c>
      <c r="BA288" s="95" t="s">
        <v>64</v>
      </c>
      <c r="BB288" s="95"/>
      <c r="BC288" s="95" t="s">
        <v>71</v>
      </c>
      <c r="BD288" s="95" t="s">
        <v>73</v>
      </c>
    </row>
    <row r="289" spans="1:64" ht="105" x14ac:dyDescent="0.2">
      <c r="A289" s="95" t="s">
        <v>197</v>
      </c>
      <c r="B289" s="95">
        <v>2026</v>
      </c>
      <c r="C289" s="98" t="s">
        <v>2166</v>
      </c>
      <c r="D289" s="86" t="s">
        <v>54</v>
      </c>
      <c r="E289" s="95" t="s">
        <v>2166</v>
      </c>
      <c r="F289" s="95" t="s">
        <v>130</v>
      </c>
      <c r="G289" s="100">
        <v>46052</v>
      </c>
      <c r="H289" s="95" t="s">
        <v>2167</v>
      </c>
      <c r="I289" s="86" t="s">
        <v>132</v>
      </c>
      <c r="J289" s="111">
        <v>1049654285</v>
      </c>
      <c r="K289" s="95"/>
      <c r="L289" s="95"/>
      <c r="M289" s="95"/>
      <c r="N289" s="95"/>
      <c r="O289" s="95" t="s">
        <v>2168</v>
      </c>
      <c r="P289" s="65">
        <v>32000000</v>
      </c>
      <c r="Q289" s="90">
        <v>8</v>
      </c>
      <c r="R289" s="65">
        <v>4000000</v>
      </c>
      <c r="S289" s="97" t="s">
        <v>64</v>
      </c>
      <c r="T289" s="230" t="s">
        <v>64</v>
      </c>
      <c r="U289" s="182" t="s">
        <v>2169</v>
      </c>
      <c r="V289" s="235" t="s">
        <v>2169</v>
      </c>
      <c r="W289" s="216" t="s">
        <v>64</v>
      </c>
      <c r="X289" s="173" t="s">
        <v>1374</v>
      </c>
      <c r="Y289" s="95" t="s">
        <v>64</v>
      </c>
      <c r="Z289" s="95" t="s">
        <v>64</v>
      </c>
      <c r="AA289" s="93">
        <v>0</v>
      </c>
      <c r="AB289" s="65">
        <f t="shared" si="21"/>
        <v>32000000</v>
      </c>
      <c r="AC289" s="99" t="s">
        <v>64</v>
      </c>
      <c r="AD289" s="95" t="s">
        <v>64</v>
      </c>
      <c r="AE289" s="95" t="s">
        <v>64</v>
      </c>
      <c r="AF289" s="95" t="s">
        <v>64</v>
      </c>
      <c r="AG289" s="95" t="s">
        <v>64</v>
      </c>
      <c r="AH289" s="95" t="s">
        <v>64</v>
      </c>
      <c r="AI289" s="95" t="s">
        <v>64</v>
      </c>
      <c r="AJ289" s="95" t="s">
        <v>64</v>
      </c>
      <c r="AK289" s="95" t="s">
        <v>64</v>
      </c>
      <c r="AL289" s="95" t="s">
        <v>64</v>
      </c>
      <c r="AM289" s="95" t="s">
        <v>64</v>
      </c>
      <c r="AN289" s="95" t="s">
        <v>95</v>
      </c>
      <c r="AO289" s="100">
        <f t="shared" si="20"/>
        <v>46052</v>
      </c>
      <c r="AP289" s="95" t="s">
        <v>64</v>
      </c>
      <c r="AQ289" s="95" t="s">
        <v>64</v>
      </c>
      <c r="AR289" s="308">
        <v>46055</v>
      </c>
      <c r="AS289" s="309">
        <v>46032</v>
      </c>
      <c r="AT289" s="92">
        <f t="shared" si="19"/>
        <v>46032</v>
      </c>
      <c r="AU289" s="94" t="s">
        <v>68</v>
      </c>
      <c r="AV289" s="95" t="s">
        <v>64</v>
      </c>
      <c r="AW289" s="108" t="s">
        <v>701</v>
      </c>
      <c r="AX289" s="241" t="s">
        <v>138</v>
      </c>
      <c r="AY289" s="173" t="s">
        <v>71</v>
      </c>
      <c r="AZ289" s="117" t="s">
        <v>2170</v>
      </c>
      <c r="BA289" s="95" t="s">
        <v>64</v>
      </c>
      <c r="BB289" s="95"/>
      <c r="BC289" s="95" t="s">
        <v>71</v>
      </c>
      <c r="BD289" s="95" t="s">
        <v>73</v>
      </c>
    </row>
    <row r="290" spans="1:64" ht="165" x14ac:dyDescent="0.2">
      <c r="A290" s="95" t="s">
        <v>1668</v>
      </c>
      <c r="B290" s="95">
        <v>2026</v>
      </c>
      <c r="C290" s="98" t="s">
        <v>2171</v>
      </c>
      <c r="D290" s="86" t="s">
        <v>54</v>
      </c>
      <c r="E290" s="95" t="s">
        <v>2171</v>
      </c>
      <c r="F290" s="95" t="s">
        <v>130</v>
      </c>
      <c r="G290" s="100">
        <v>46052</v>
      </c>
      <c r="H290" s="112" t="s">
        <v>2172</v>
      </c>
      <c r="I290" s="86" t="s">
        <v>132</v>
      </c>
      <c r="J290" s="111">
        <v>1072426595</v>
      </c>
      <c r="K290" s="95"/>
      <c r="L290" s="95"/>
      <c r="M290" s="95"/>
      <c r="N290" s="95"/>
      <c r="O290" s="95" t="s">
        <v>1608</v>
      </c>
      <c r="P290" s="65">
        <v>39000000</v>
      </c>
      <c r="Q290" s="90">
        <v>6</v>
      </c>
      <c r="R290" s="65">
        <v>6500000</v>
      </c>
      <c r="S290" s="97" t="s">
        <v>64</v>
      </c>
      <c r="T290" s="230" t="s">
        <v>64</v>
      </c>
      <c r="U290" s="182" t="s">
        <v>1025</v>
      </c>
      <c r="V290" s="235" t="s">
        <v>2173</v>
      </c>
      <c r="W290" s="182" t="s">
        <v>2174</v>
      </c>
      <c r="X290" s="173" t="s">
        <v>237</v>
      </c>
      <c r="Y290" s="95" t="s">
        <v>64</v>
      </c>
      <c r="Z290" s="95" t="s">
        <v>64</v>
      </c>
      <c r="AA290" s="93">
        <v>0</v>
      </c>
      <c r="AB290" s="65">
        <f t="shared" si="21"/>
        <v>39000000</v>
      </c>
      <c r="AC290" s="99" t="s">
        <v>64</v>
      </c>
      <c r="AD290" s="95" t="s">
        <v>64</v>
      </c>
      <c r="AE290" s="95" t="s">
        <v>64</v>
      </c>
      <c r="AF290" s="95" t="s">
        <v>64</v>
      </c>
      <c r="AG290" s="95" t="s">
        <v>64</v>
      </c>
      <c r="AH290" s="95" t="s">
        <v>64</v>
      </c>
      <c r="AI290" s="95" t="s">
        <v>64</v>
      </c>
      <c r="AJ290" s="95" t="s">
        <v>64</v>
      </c>
      <c r="AK290" s="95" t="s">
        <v>64</v>
      </c>
      <c r="AL290" s="95" t="s">
        <v>64</v>
      </c>
      <c r="AM290" s="95" t="s">
        <v>64</v>
      </c>
      <c r="AN290" s="95" t="s">
        <v>95</v>
      </c>
      <c r="AO290" s="100">
        <f t="shared" si="20"/>
        <v>46052</v>
      </c>
      <c r="AP290" s="95" t="s">
        <v>64</v>
      </c>
      <c r="AQ290" s="95" t="s">
        <v>64</v>
      </c>
      <c r="AR290" s="100">
        <v>46055</v>
      </c>
      <c r="AS290" s="92">
        <v>46030</v>
      </c>
      <c r="AT290" s="92">
        <f t="shared" si="19"/>
        <v>46030</v>
      </c>
      <c r="AU290" s="94" t="s">
        <v>68</v>
      </c>
      <c r="AV290" s="95" t="s">
        <v>64</v>
      </c>
      <c r="AW290" s="108" t="s">
        <v>701</v>
      </c>
      <c r="AX290" s="241" t="s">
        <v>138</v>
      </c>
      <c r="AY290" s="173" t="s">
        <v>71</v>
      </c>
      <c r="AZ290" s="117" t="s">
        <v>2175</v>
      </c>
      <c r="BA290" s="95" t="s">
        <v>64</v>
      </c>
      <c r="BB290" s="95"/>
      <c r="BC290" s="95" t="s">
        <v>71</v>
      </c>
      <c r="BD290" s="95" t="s">
        <v>128</v>
      </c>
    </row>
    <row r="291" spans="1:64" ht="105" x14ac:dyDescent="0.2">
      <c r="A291" s="95" t="s">
        <v>1668</v>
      </c>
      <c r="B291" s="95">
        <v>2026</v>
      </c>
      <c r="C291" s="98" t="s">
        <v>2176</v>
      </c>
      <c r="D291" s="86" t="s">
        <v>54</v>
      </c>
      <c r="E291" s="95" t="s">
        <v>2176</v>
      </c>
      <c r="F291" s="95" t="s">
        <v>130</v>
      </c>
      <c r="G291" s="100">
        <v>46052</v>
      </c>
      <c r="H291" s="95" t="s">
        <v>2177</v>
      </c>
      <c r="I291" s="86" t="s">
        <v>132</v>
      </c>
      <c r="J291" s="111">
        <v>1015420028</v>
      </c>
      <c r="K291" s="95"/>
      <c r="L291" s="95"/>
      <c r="M291" s="95"/>
      <c r="N291" s="95"/>
      <c r="O291" s="95" t="s">
        <v>2178</v>
      </c>
      <c r="P291" s="65">
        <v>36000000</v>
      </c>
      <c r="Q291" s="90">
        <v>6</v>
      </c>
      <c r="R291" s="65">
        <v>6000000</v>
      </c>
      <c r="S291" s="97" t="s">
        <v>64</v>
      </c>
      <c r="T291" s="230" t="s">
        <v>64</v>
      </c>
      <c r="U291" s="182" t="s">
        <v>2135</v>
      </c>
      <c r="V291" s="235" t="s">
        <v>2179</v>
      </c>
      <c r="W291" s="216" t="s">
        <v>2180</v>
      </c>
      <c r="X291" s="173" t="s">
        <v>237</v>
      </c>
      <c r="Y291" s="95" t="s">
        <v>64</v>
      </c>
      <c r="Z291" s="95" t="s">
        <v>64</v>
      </c>
      <c r="AA291" s="93">
        <v>0</v>
      </c>
      <c r="AB291" s="65">
        <f t="shared" si="21"/>
        <v>36000000</v>
      </c>
      <c r="AC291" s="99" t="s">
        <v>64</v>
      </c>
      <c r="AD291" s="95" t="s">
        <v>64</v>
      </c>
      <c r="AE291" s="95" t="s">
        <v>64</v>
      </c>
      <c r="AF291" s="95" t="s">
        <v>64</v>
      </c>
      <c r="AG291" s="95" t="s">
        <v>64</v>
      </c>
      <c r="AH291" s="95" t="s">
        <v>64</v>
      </c>
      <c r="AI291" s="95" t="s">
        <v>64</v>
      </c>
      <c r="AJ291" s="95" t="s">
        <v>64</v>
      </c>
      <c r="AK291" s="95" t="s">
        <v>64</v>
      </c>
      <c r="AL291" s="95" t="s">
        <v>64</v>
      </c>
      <c r="AM291" s="95" t="s">
        <v>64</v>
      </c>
      <c r="AN291" s="95" t="s">
        <v>95</v>
      </c>
      <c r="AO291" s="100">
        <f t="shared" si="20"/>
        <v>46052</v>
      </c>
      <c r="AP291" s="95" t="s">
        <v>64</v>
      </c>
      <c r="AQ291" s="95" t="s">
        <v>64</v>
      </c>
      <c r="AR291" s="100">
        <v>46055</v>
      </c>
      <c r="AS291" s="92">
        <v>46030</v>
      </c>
      <c r="AT291" s="92">
        <f t="shared" si="19"/>
        <v>46030</v>
      </c>
      <c r="AU291" s="94" t="s">
        <v>68</v>
      </c>
      <c r="AV291" s="95" t="s">
        <v>64</v>
      </c>
      <c r="AW291" s="108" t="s">
        <v>701</v>
      </c>
      <c r="AX291" s="190" t="s">
        <v>138</v>
      </c>
      <c r="AY291" s="95" t="s">
        <v>71</v>
      </c>
      <c r="AZ291" s="117" t="s">
        <v>2181</v>
      </c>
      <c r="BA291" s="95" t="s">
        <v>64</v>
      </c>
      <c r="BB291" s="95"/>
      <c r="BC291" s="95" t="s">
        <v>71</v>
      </c>
      <c r="BD291" s="95" t="s">
        <v>128</v>
      </c>
    </row>
    <row r="292" spans="1:64" ht="105" x14ac:dyDescent="0.25">
      <c r="A292" s="95" t="s">
        <v>1668</v>
      </c>
      <c r="B292" s="95">
        <v>2026</v>
      </c>
      <c r="C292" s="98" t="s">
        <v>2182</v>
      </c>
      <c r="D292" s="86" t="s">
        <v>54</v>
      </c>
      <c r="E292" s="83" t="s">
        <v>2182</v>
      </c>
      <c r="F292" s="95" t="s">
        <v>130</v>
      </c>
      <c r="G292" s="100">
        <v>46052</v>
      </c>
      <c r="H292" s="95" t="s">
        <v>2183</v>
      </c>
      <c r="I292" s="86" t="s">
        <v>132</v>
      </c>
      <c r="J292" s="111">
        <v>1020735184</v>
      </c>
      <c r="K292" s="95"/>
      <c r="L292" s="95"/>
      <c r="M292" s="95"/>
      <c r="N292" s="95"/>
      <c r="O292" s="95" t="s">
        <v>2184</v>
      </c>
      <c r="P292" s="65">
        <v>61800000</v>
      </c>
      <c r="Q292" s="90">
        <v>10</v>
      </c>
      <c r="R292" s="65">
        <v>6180000</v>
      </c>
      <c r="S292" s="97" t="s">
        <v>64</v>
      </c>
      <c r="T292" s="230" t="s">
        <v>64</v>
      </c>
      <c r="U292" s="182" t="s">
        <v>2185</v>
      </c>
      <c r="V292" s="235" t="s">
        <v>2186</v>
      </c>
      <c r="W292" s="182" t="s">
        <v>64</v>
      </c>
      <c r="X292" s="173" t="s">
        <v>67</v>
      </c>
      <c r="Y292" s="95" t="s">
        <v>64</v>
      </c>
      <c r="Z292" s="95" t="s">
        <v>64</v>
      </c>
      <c r="AA292" s="93">
        <v>0</v>
      </c>
      <c r="AB292" s="65">
        <f t="shared" si="21"/>
        <v>61800000</v>
      </c>
      <c r="AC292" s="99" t="s">
        <v>64</v>
      </c>
      <c r="AD292" s="95" t="s">
        <v>64</v>
      </c>
      <c r="AE292" s="95" t="s">
        <v>64</v>
      </c>
      <c r="AF292" s="95" t="s">
        <v>64</v>
      </c>
      <c r="AG292" s="95" t="s">
        <v>64</v>
      </c>
      <c r="AH292" s="95" t="s">
        <v>64</v>
      </c>
      <c r="AI292" s="95" t="s">
        <v>64</v>
      </c>
      <c r="AJ292" s="95" t="s">
        <v>64</v>
      </c>
      <c r="AK292" s="95" t="s">
        <v>64</v>
      </c>
      <c r="AL292" s="95" t="s">
        <v>64</v>
      </c>
      <c r="AM292" s="95" t="s">
        <v>64</v>
      </c>
      <c r="AN292" s="95" t="s">
        <v>95</v>
      </c>
      <c r="AO292" s="100">
        <f t="shared" si="20"/>
        <v>46052</v>
      </c>
      <c r="AP292" s="95" t="s">
        <v>64</v>
      </c>
      <c r="AQ292" s="95" t="s">
        <v>64</v>
      </c>
      <c r="AR292" s="100">
        <v>46055</v>
      </c>
      <c r="AS292" s="92">
        <v>46034</v>
      </c>
      <c r="AT292" s="92">
        <f t="shared" si="19"/>
        <v>46034</v>
      </c>
      <c r="AU292" s="94" t="s">
        <v>68</v>
      </c>
      <c r="AV292" s="95" t="s">
        <v>64</v>
      </c>
      <c r="AW292" s="182" t="s">
        <v>473</v>
      </c>
      <c r="AX292" s="182" t="s">
        <v>295</v>
      </c>
      <c r="AY292" s="95" t="s">
        <v>71</v>
      </c>
      <c r="AZ292" s="117" t="s">
        <v>2187</v>
      </c>
      <c r="BA292" s="95" t="s">
        <v>64</v>
      </c>
      <c r="BB292" s="95"/>
      <c r="BC292" s="95" t="s">
        <v>71</v>
      </c>
      <c r="BD292" s="95" t="s">
        <v>73</v>
      </c>
    </row>
    <row r="293" spans="1:64" ht="165" x14ac:dyDescent="0.2">
      <c r="A293" s="95" t="s">
        <v>1668</v>
      </c>
      <c r="B293" s="95">
        <v>2026</v>
      </c>
      <c r="C293" s="98" t="s">
        <v>2188</v>
      </c>
      <c r="D293" s="86" t="s">
        <v>54</v>
      </c>
      <c r="E293" s="83" t="s">
        <v>2188</v>
      </c>
      <c r="F293" s="95" t="s">
        <v>130</v>
      </c>
      <c r="G293" s="100">
        <v>46052</v>
      </c>
      <c r="H293" s="95" t="s">
        <v>2189</v>
      </c>
      <c r="I293" s="86" t="s">
        <v>132</v>
      </c>
      <c r="J293" s="111">
        <v>80723830</v>
      </c>
      <c r="K293" s="95"/>
      <c r="L293" s="95"/>
      <c r="M293" s="95"/>
      <c r="N293" s="95"/>
      <c r="O293" s="95" t="s">
        <v>2190</v>
      </c>
      <c r="P293" s="65">
        <v>45000000</v>
      </c>
      <c r="Q293" s="90">
        <v>6</v>
      </c>
      <c r="R293" s="65">
        <v>7500000</v>
      </c>
      <c r="S293" s="97" t="s">
        <v>64</v>
      </c>
      <c r="T293" s="230" t="s">
        <v>64</v>
      </c>
      <c r="U293" s="182" t="s">
        <v>1600</v>
      </c>
      <c r="V293" s="235" t="s">
        <v>2191</v>
      </c>
      <c r="W293" s="216" t="s">
        <v>2192</v>
      </c>
      <c r="X293" s="173" t="s">
        <v>237</v>
      </c>
      <c r="Y293" s="95" t="s">
        <v>64</v>
      </c>
      <c r="Z293" s="95" t="s">
        <v>64</v>
      </c>
      <c r="AA293" s="93">
        <v>0</v>
      </c>
      <c r="AB293" s="65">
        <f t="shared" si="21"/>
        <v>45000000</v>
      </c>
      <c r="AC293" s="99" t="s">
        <v>64</v>
      </c>
      <c r="AD293" s="95" t="s">
        <v>64</v>
      </c>
      <c r="AE293" s="95" t="s">
        <v>64</v>
      </c>
      <c r="AF293" s="95" t="s">
        <v>64</v>
      </c>
      <c r="AG293" s="95" t="s">
        <v>64</v>
      </c>
      <c r="AH293" s="95" t="s">
        <v>64</v>
      </c>
      <c r="AI293" s="95" t="s">
        <v>64</v>
      </c>
      <c r="AJ293" s="95" t="s">
        <v>64</v>
      </c>
      <c r="AK293" s="95" t="s">
        <v>64</v>
      </c>
      <c r="AL293" s="95" t="s">
        <v>64</v>
      </c>
      <c r="AM293" s="95" t="s">
        <v>64</v>
      </c>
      <c r="AN293" s="95" t="s">
        <v>95</v>
      </c>
      <c r="AO293" s="100">
        <f t="shared" si="20"/>
        <v>46052</v>
      </c>
      <c r="AP293" s="95" t="s">
        <v>64</v>
      </c>
      <c r="AQ293" s="95" t="s">
        <v>64</v>
      </c>
      <c r="AR293" s="100">
        <v>46055</v>
      </c>
      <c r="AS293" s="92">
        <v>46030</v>
      </c>
      <c r="AT293" s="92">
        <f t="shared" si="19"/>
        <v>46030</v>
      </c>
      <c r="AU293" s="94" t="s">
        <v>68</v>
      </c>
      <c r="AV293" s="95" t="s">
        <v>64</v>
      </c>
      <c r="AW293" s="108" t="s">
        <v>701</v>
      </c>
      <c r="AX293" s="241" t="s">
        <v>138</v>
      </c>
      <c r="AY293" s="173" t="s">
        <v>71</v>
      </c>
      <c r="AZ293" s="117" t="s">
        <v>2193</v>
      </c>
      <c r="BA293" s="95" t="s">
        <v>64</v>
      </c>
      <c r="BB293" s="95"/>
      <c r="BC293" s="95" t="s">
        <v>71</v>
      </c>
      <c r="BD293" s="95" t="s">
        <v>128</v>
      </c>
    </row>
    <row r="294" spans="1:64" ht="165" x14ac:dyDescent="0.2">
      <c r="A294" s="95" t="s">
        <v>268</v>
      </c>
      <c r="B294" s="95">
        <v>2026</v>
      </c>
      <c r="C294" s="98" t="s">
        <v>2194</v>
      </c>
      <c r="D294" s="86" t="s">
        <v>54</v>
      </c>
      <c r="E294" s="83" t="s">
        <v>2194</v>
      </c>
      <c r="F294" s="95" t="s">
        <v>130</v>
      </c>
      <c r="G294" s="100">
        <v>46052</v>
      </c>
      <c r="H294" s="95" t="s">
        <v>2195</v>
      </c>
      <c r="I294" s="86" t="s">
        <v>132</v>
      </c>
      <c r="J294" s="111">
        <v>1007268618</v>
      </c>
      <c r="K294" s="95"/>
      <c r="L294" s="95"/>
      <c r="M294" s="95"/>
      <c r="N294" s="95"/>
      <c r="O294" s="95" t="s">
        <v>2046</v>
      </c>
      <c r="P294" s="65">
        <v>39000000</v>
      </c>
      <c r="Q294" s="90">
        <v>6</v>
      </c>
      <c r="R294" s="65">
        <v>6500000</v>
      </c>
      <c r="S294" s="97" t="s">
        <v>64</v>
      </c>
      <c r="T294" s="230" t="s">
        <v>64</v>
      </c>
      <c r="U294" s="182" t="s">
        <v>1025</v>
      </c>
      <c r="V294" s="235" t="s">
        <v>2196</v>
      </c>
      <c r="W294" s="341" t="s">
        <v>2197</v>
      </c>
      <c r="X294" s="173" t="s">
        <v>237</v>
      </c>
      <c r="Y294" s="95" t="s">
        <v>64</v>
      </c>
      <c r="Z294" s="95" t="s">
        <v>64</v>
      </c>
      <c r="AA294" s="93">
        <v>0</v>
      </c>
      <c r="AB294" s="65">
        <f t="shared" si="21"/>
        <v>39000000</v>
      </c>
      <c r="AC294" s="99" t="s">
        <v>64</v>
      </c>
      <c r="AD294" s="95" t="s">
        <v>64</v>
      </c>
      <c r="AE294" s="95" t="s">
        <v>64</v>
      </c>
      <c r="AF294" s="95" t="s">
        <v>64</v>
      </c>
      <c r="AG294" s="95" t="s">
        <v>64</v>
      </c>
      <c r="AH294" s="95" t="s">
        <v>64</v>
      </c>
      <c r="AI294" s="95" t="s">
        <v>64</v>
      </c>
      <c r="AJ294" s="95" t="s">
        <v>64</v>
      </c>
      <c r="AK294" s="95" t="s">
        <v>64</v>
      </c>
      <c r="AL294" s="95" t="s">
        <v>64</v>
      </c>
      <c r="AM294" s="95" t="s">
        <v>64</v>
      </c>
      <c r="AN294" s="95" t="s">
        <v>95</v>
      </c>
      <c r="AO294" s="100">
        <f t="shared" si="20"/>
        <v>46052</v>
      </c>
      <c r="AP294" s="95" t="s">
        <v>64</v>
      </c>
      <c r="AQ294" s="95" t="s">
        <v>64</v>
      </c>
      <c r="AR294" s="100">
        <v>46055</v>
      </c>
      <c r="AS294" s="92">
        <v>46030</v>
      </c>
      <c r="AT294" s="92">
        <f t="shared" si="19"/>
        <v>46030</v>
      </c>
      <c r="AU294" s="94" t="s">
        <v>68</v>
      </c>
      <c r="AV294" s="95" t="s">
        <v>64</v>
      </c>
      <c r="AW294" s="108" t="s">
        <v>701</v>
      </c>
      <c r="AX294" s="241" t="s">
        <v>138</v>
      </c>
      <c r="AY294" s="173" t="s">
        <v>71</v>
      </c>
      <c r="AZ294" s="117" t="s">
        <v>2198</v>
      </c>
      <c r="BA294" s="95" t="s">
        <v>64</v>
      </c>
      <c r="BB294" s="95"/>
      <c r="BC294" s="95" t="s">
        <v>71</v>
      </c>
      <c r="BD294" s="95" t="s">
        <v>128</v>
      </c>
    </row>
    <row r="295" spans="1:64" ht="165" x14ac:dyDescent="0.2">
      <c r="A295" s="95" t="s">
        <v>181</v>
      </c>
      <c r="B295" s="95">
        <v>2026</v>
      </c>
      <c r="C295" s="98" t="s">
        <v>2199</v>
      </c>
      <c r="D295" s="86" t="s">
        <v>54</v>
      </c>
      <c r="E295" s="83" t="s">
        <v>2199</v>
      </c>
      <c r="F295" s="95" t="s">
        <v>130</v>
      </c>
      <c r="G295" s="100">
        <v>46052</v>
      </c>
      <c r="H295" s="95" t="s">
        <v>2200</v>
      </c>
      <c r="I295" s="86" t="s">
        <v>132</v>
      </c>
      <c r="J295" s="111">
        <v>1075628429</v>
      </c>
      <c r="K295" s="95"/>
      <c r="L295" s="95"/>
      <c r="M295" s="95"/>
      <c r="N295" s="95"/>
      <c r="O295" s="95" t="s">
        <v>2201</v>
      </c>
      <c r="P295" s="65">
        <v>33000000</v>
      </c>
      <c r="Q295" s="90">
        <v>6</v>
      </c>
      <c r="R295" s="65">
        <v>5500000</v>
      </c>
      <c r="S295" s="97" t="s">
        <v>64</v>
      </c>
      <c r="T295" s="230" t="s">
        <v>64</v>
      </c>
      <c r="U295" s="182" t="s">
        <v>1025</v>
      </c>
      <c r="V295" s="340" t="s">
        <v>2202</v>
      </c>
      <c r="W295" s="182" t="s">
        <v>2203</v>
      </c>
      <c r="X295" s="173" t="s">
        <v>237</v>
      </c>
      <c r="Y295" s="95" t="s">
        <v>64</v>
      </c>
      <c r="Z295" s="95" t="s">
        <v>64</v>
      </c>
      <c r="AA295" s="93">
        <v>0</v>
      </c>
      <c r="AB295" s="65">
        <f t="shared" si="21"/>
        <v>33000000</v>
      </c>
      <c r="AC295" s="99" t="s">
        <v>64</v>
      </c>
      <c r="AD295" s="95" t="s">
        <v>64</v>
      </c>
      <c r="AE295" s="95" t="s">
        <v>64</v>
      </c>
      <c r="AF295" s="95" t="s">
        <v>64</v>
      </c>
      <c r="AG295" s="95" t="s">
        <v>64</v>
      </c>
      <c r="AH295" s="95" t="s">
        <v>64</v>
      </c>
      <c r="AI295" s="95" t="s">
        <v>64</v>
      </c>
      <c r="AJ295" s="95" t="s">
        <v>64</v>
      </c>
      <c r="AK295" s="95" t="s">
        <v>64</v>
      </c>
      <c r="AL295" s="95" t="s">
        <v>64</v>
      </c>
      <c r="AM295" s="95" t="s">
        <v>64</v>
      </c>
      <c r="AN295" s="95" t="s">
        <v>95</v>
      </c>
      <c r="AO295" s="100">
        <f t="shared" si="20"/>
        <v>46052</v>
      </c>
      <c r="AP295" s="95" t="s">
        <v>64</v>
      </c>
      <c r="AQ295" s="95" t="s">
        <v>64</v>
      </c>
      <c r="AR295" s="100">
        <v>46055</v>
      </c>
      <c r="AS295" s="92">
        <v>46030</v>
      </c>
      <c r="AT295" s="92">
        <f t="shared" si="19"/>
        <v>46030</v>
      </c>
      <c r="AU295" s="94" t="s">
        <v>68</v>
      </c>
      <c r="AV295" s="95" t="s">
        <v>64</v>
      </c>
      <c r="AW295" s="108" t="s">
        <v>701</v>
      </c>
      <c r="AX295" s="241" t="s">
        <v>138</v>
      </c>
      <c r="AY295" s="173" t="s">
        <v>71</v>
      </c>
      <c r="AZ295" s="117" t="s">
        <v>2204</v>
      </c>
      <c r="BA295" s="95" t="s">
        <v>64</v>
      </c>
      <c r="BB295" s="95"/>
      <c r="BC295" s="95" t="s">
        <v>71</v>
      </c>
      <c r="BD295" s="95" t="s">
        <v>128</v>
      </c>
    </row>
    <row r="296" spans="1:64" ht="105" x14ac:dyDescent="0.2">
      <c r="A296" s="95" t="s">
        <v>197</v>
      </c>
      <c r="B296" s="95">
        <v>2026</v>
      </c>
      <c r="C296" s="98" t="s">
        <v>2205</v>
      </c>
      <c r="D296" s="86" t="s">
        <v>54</v>
      </c>
      <c r="E296" s="95" t="s">
        <v>2205</v>
      </c>
      <c r="F296" s="95" t="s">
        <v>130</v>
      </c>
      <c r="G296" s="100">
        <v>46052</v>
      </c>
      <c r="H296" s="95" t="s">
        <v>2206</v>
      </c>
      <c r="I296" s="86" t="s">
        <v>132</v>
      </c>
      <c r="J296" s="111">
        <v>1064719811</v>
      </c>
      <c r="K296" s="95"/>
      <c r="L296" s="95"/>
      <c r="M296" s="95"/>
      <c r="N296" s="95"/>
      <c r="O296" s="95" t="s">
        <v>2207</v>
      </c>
      <c r="P296" s="65">
        <v>37500000</v>
      </c>
      <c r="Q296" s="90">
        <v>5</v>
      </c>
      <c r="R296" s="65">
        <v>7500000</v>
      </c>
      <c r="S296" s="97" t="s">
        <v>64</v>
      </c>
      <c r="T296" s="230" t="s">
        <v>64</v>
      </c>
      <c r="U296" s="182" t="s">
        <v>1600</v>
      </c>
      <c r="V296" s="340" t="s">
        <v>2208</v>
      </c>
      <c r="W296" s="182" t="s">
        <v>2209</v>
      </c>
      <c r="X296" s="173" t="s">
        <v>237</v>
      </c>
      <c r="Y296" s="95" t="s">
        <v>64</v>
      </c>
      <c r="Z296" s="95" t="s">
        <v>64</v>
      </c>
      <c r="AA296" s="93">
        <v>0</v>
      </c>
      <c r="AB296" s="65">
        <f t="shared" si="21"/>
        <v>37500000</v>
      </c>
      <c r="AC296" s="99" t="s">
        <v>64</v>
      </c>
      <c r="AD296" s="95" t="s">
        <v>64</v>
      </c>
      <c r="AE296" s="95" t="s">
        <v>64</v>
      </c>
      <c r="AF296" s="95" t="s">
        <v>64</v>
      </c>
      <c r="AG296" s="95" t="s">
        <v>64</v>
      </c>
      <c r="AH296" s="95" t="s">
        <v>64</v>
      </c>
      <c r="AI296" s="95" t="s">
        <v>64</v>
      </c>
      <c r="AJ296" s="95" t="s">
        <v>64</v>
      </c>
      <c r="AK296" s="95" t="s">
        <v>64</v>
      </c>
      <c r="AL296" s="95" t="s">
        <v>64</v>
      </c>
      <c r="AM296" s="95" t="s">
        <v>64</v>
      </c>
      <c r="AN296" s="95" t="s">
        <v>95</v>
      </c>
      <c r="AO296" s="100">
        <f t="shared" si="20"/>
        <v>46052</v>
      </c>
      <c r="AP296" s="95" t="s">
        <v>64</v>
      </c>
      <c r="AQ296" s="95" t="s">
        <v>64</v>
      </c>
      <c r="AR296" s="100">
        <v>46055</v>
      </c>
      <c r="AS296" s="92">
        <v>46029</v>
      </c>
      <c r="AT296" s="92">
        <f t="shared" si="19"/>
        <v>46029</v>
      </c>
      <c r="AU296" s="94" t="s">
        <v>68</v>
      </c>
      <c r="AV296" s="95" t="s">
        <v>64</v>
      </c>
      <c r="AW296" s="108" t="s">
        <v>701</v>
      </c>
      <c r="AX296" s="241" t="s">
        <v>138</v>
      </c>
      <c r="AY296" s="173" t="s">
        <v>71</v>
      </c>
      <c r="AZ296" s="117" t="s">
        <v>2210</v>
      </c>
      <c r="BA296" s="95" t="s">
        <v>64</v>
      </c>
      <c r="BB296" s="95"/>
      <c r="BC296" s="95" t="s">
        <v>71</v>
      </c>
      <c r="BD296" s="95" t="s">
        <v>128</v>
      </c>
    </row>
    <row r="297" spans="1:64" ht="177.75" customHeight="1" x14ac:dyDescent="0.2">
      <c r="A297" s="95" t="s">
        <v>359</v>
      </c>
      <c r="B297" s="95">
        <v>2026</v>
      </c>
      <c r="C297" s="98" t="s">
        <v>2211</v>
      </c>
      <c r="D297" s="86" t="s">
        <v>54</v>
      </c>
      <c r="E297" s="98" t="s">
        <v>2211</v>
      </c>
      <c r="F297" s="95" t="s">
        <v>130</v>
      </c>
      <c r="G297" s="100">
        <v>46052</v>
      </c>
      <c r="H297" s="95" t="s">
        <v>2212</v>
      </c>
      <c r="I297" s="86" t="s">
        <v>132</v>
      </c>
      <c r="J297" s="111">
        <v>1020741940</v>
      </c>
      <c r="K297" s="95"/>
      <c r="L297" s="95"/>
      <c r="M297" s="95"/>
      <c r="N297" s="95"/>
      <c r="O297" s="95" t="s">
        <v>2213</v>
      </c>
      <c r="P297" s="65">
        <v>45000000</v>
      </c>
      <c r="Q297" s="90">
        <v>6</v>
      </c>
      <c r="R297" s="65">
        <v>7500000</v>
      </c>
      <c r="S297" s="97" t="s">
        <v>64</v>
      </c>
      <c r="T297" s="230" t="s">
        <v>64</v>
      </c>
      <c r="U297" s="182" t="s">
        <v>1600</v>
      </c>
      <c r="V297" s="340" t="s">
        <v>2214</v>
      </c>
      <c r="W297" s="182" t="s">
        <v>2215</v>
      </c>
      <c r="X297" s="173" t="s">
        <v>237</v>
      </c>
      <c r="Y297" s="95" t="s">
        <v>64</v>
      </c>
      <c r="Z297" s="95" t="s">
        <v>64</v>
      </c>
      <c r="AA297" s="93">
        <v>0</v>
      </c>
      <c r="AB297" s="65">
        <f t="shared" si="21"/>
        <v>45000000</v>
      </c>
      <c r="AC297" s="99" t="s">
        <v>64</v>
      </c>
      <c r="AD297" s="95" t="s">
        <v>64</v>
      </c>
      <c r="AE297" s="95" t="s">
        <v>64</v>
      </c>
      <c r="AF297" s="95" t="s">
        <v>64</v>
      </c>
      <c r="AG297" s="95" t="s">
        <v>64</v>
      </c>
      <c r="AH297" s="95" t="s">
        <v>64</v>
      </c>
      <c r="AI297" s="95" t="s">
        <v>64</v>
      </c>
      <c r="AJ297" s="95" t="s">
        <v>64</v>
      </c>
      <c r="AK297" s="95" t="s">
        <v>64</v>
      </c>
      <c r="AL297" s="95" t="s">
        <v>64</v>
      </c>
      <c r="AM297" s="95" t="s">
        <v>64</v>
      </c>
      <c r="AN297" s="95" t="s">
        <v>95</v>
      </c>
      <c r="AO297" s="100">
        <f t="shared" si="20"/>
        <v>46052</v>
      </c>
      <c r="AP297" s="95" t="s">
        <v>64</v>
      </c>
      <c r="AQ297" s="95" t="s">
        <v>64</v>
      </c>
      <c r="AR297" s="100">
        <v>46055</v>
      </c>
      <c r="AS297" s="92">
        <v>46030</v>
      </c>
      <c r="AT297" s="92">
        <f t="shared" si="19"/>
        <v>46030</v>
      </c>
      <c r="AU297" s="94" t="s">
        <v>68</v>
      </c>
      <c r="AV297" s="95" t="s">
        <v>64</v>
      </c>
      <c r="AW297" s="108" t="s">
        <v>701</v>
      </c>
      <c r="AX297" s="241" t="s">
        <v>138</v>
      </c>
      <c r="AY297" s="173" t="s">
        <v>71</v>
      </c>
      <c r="AZ297" s="117" t="s">
        <v>2216</v>
      </c>
      <c r="BA297" s="95" t="s">
        <v>64</v>
      </c>
      <c r="BB297" s="95"/>
      <c r="BC297" s="95" t="s">
        <v>71</v>
      </c>
      <c r="BD297" s="95" t="s">
        <v>128</v>
      </c>
    </row>
    <row r="298" spans="1:64" ht="150" customHeight="1" x14ac:dyDescent="0.2">
      <c r="A298" s="95" t="s">
        <v>181</v>
      </c>
      <c r="B298" s="95">
        <v>2026</v>
      </c>
      <c r="C298" s="98" t="s">
        <v>2217</v>
      </c>
      <c r="D298" s="86" t="s">
        <v>54</v>
      </c>
      <c r="E298" s="83" t="s">
        <v>2217</v>
      </c>
      <c r="F298" s="95" t="s">
        <v>130</v>
      </c>
      <c r="G298" s="100">
        <v>46052</v>
      </c>
      <c r="H298" s="95" t="s">
        <v>2218</v>
      </c>
      <c r="I298" s="86" t="s">
        <v>132</v>
      </c>
      <c r="J298" s="111">
        <v>830122566</v>
      </c>
      <c r="K298" s="95"/>
      <c r="L298" s="95"/>
      <c r="M298" s="95"/>
      <c r="N298" s="95"/>
      <c r="O298" s="95" t="s">
        <v>2219</v>
      </c>
      <c r="P298" s="65">
        <v>29991800</v>
      </c>
      <c r="Q298" s="90">
        <v>10</v>
      </c>
      <c r="R298" s="65">
        <v>2999180</v>
      </c>
      <c r="S298" s="97" t="s">
        <v>64</v>
      </c>
      <c r="T298" s="230" t="s">
        <v>64</v>
      </c>
      <c r="U298" s="182" t="s">
        <v>2220</v>
      </c>
      <c r="V298" s="235" t="s">
        <v>2221</v>
      </c>
      <c r="W298" s="227" t="s">
        <v>64</v>
      </c>
      <c r="X298" s="173" t="s">
        <v>1374</v>
      </c>
      <c r="Y298" s="95" t="s">
        <v>64</v>
      </c>
      <c r="Z298" s="95" t="s">
        <v>64</v>
      </c>
      <c r="AA298" s="93">
        <v>0</v>
      </c>
      <c r="AB298" s="65">
        <f t="shared" si="21"/>
        <v>29991800</v>
      </c>
      <c r="AC298" s="99" t="s">
        <v>64</v>
      </c>
      <c r="AD298" s="95" t="s">
        <v>64</v>
      </c>
      <c r="AE298" s="95" t="s">
        <v>64</v>
      </c>
      <c r="AF298" s="95" t="s">
        <v>64</v>
      </c>
      <c r="AG298" s="95" t="s">
        <v>64</v>
      </c>
      <c r="AH298" s="95" t="s">
        <v>64</v>
      </c>
      <c r="AI298" s="95" t="s">
        <v>64</v>
      </c>
      <c r="AJ298" s="95" t="s">
        <v>64</v>
      </c>
      <c r="AK298" s="95" t="s">
        <v>64</v>
      </c>
      <c r="AL298" s="95" t="s">
        <v>64</v>
      </c>
      <c r="AM298" s="95" t="s">
        <v>64</v>
      </c>
      <c r="AN298" s="95" t="s">
        <v>95</v>
      </c>
      <c r="AO298" s="100">
        <f t="shared" si="20"/>
        <v>46052</v>
      </c>
      <c r="AP298" s="95" t="s">
        <v>64</v>
      </c>
      <c r="AQ298" s="95" t="s">
        <v>64</v>
      </c>
      <c r="AR298" s="116">
        <v>46071</v>
      </c>
      <c r="AS298" s="204" t="s">
        <v>2222</v>
      </c>
      <c r="AT298" s="92" t="str">
        <f t="shared" si="19"/>
        <v>17/12/2026</v>
      </c>
      <c r="AU298" s="94" t="s">
        <v>68</v>
      </c>
      <c r="AV298" s="95" t="s">
        <v>64</v>
      </c>
      <c r="AW298" s="108" t="s">
        <v>701</v>
      </c>
      <c r="AX298" s="241" t="s">
        <v>138</v>
      </c>
      <c r="AY298" s="173" t="s">
        <v>71</v>
      </c>
      <c r="AZ298" s="117" t="s">
        <v>2223</v>
      </c>
      <c r="BA298" s="95" t="s">
        <v>64</v>
      </c>
      <c r="BB298" s="95"/>
      <c r="BC298" s="95" t="s">
        <v>71</v>
      </c>
      <c r="BD298" s="95" t="s">
        <v>73</v>
      </c>
    </row>
    <row r="299" spans="1:64" ht="105" x14ac:dyDescent="0.25">
      <c r="A299" s="95" t="s">
        <v>359</v>
      </c>
      <c r="B299" s="95">
        <v>2026</v>
      </c>
      <c r="C299" s="98" t="s">
        <v>2224</v>
      </c>
      <c r="D299" s="86" t="s">
        <v>54</v>
      </c>
      <c r="E299" s="98" t="s">
        <v>2224</v>
      </c>
      <c r="F299" s="95" t="s">
        <v>130</v>
      </c>
      <c r="G299" s="100">
        <v>46052</v>
      </c>
      <c r="H299" s="95" t="s">
        <v>2225</v>
      </c>
      <c r="I299" s="86" t="s">
        <v>132</v>
      </c>
      <c r="J299" s="111">
        <v>1073523022</v>
      </c>
      <c r="K299" s="95"/>
      <c r="L299" s="95"/>
      <c r="M299" s="95"/>
      <c r="N299" s="95"/>
      <c r="O299" s="95" t="s">
        <v>2226</v>
      </c>
      <c r="P299" s="65">
        <v>68200000</v>
      </c>
      <c r="Q299" s="90">
        <v>11</v>
      </c>
      <c r="R299" s="65">
        <v>6200000</v>
      </c>
      <c r="S299" s="97" t="s">
        <v>64</v>
      </c>
      <c r="T299" s="230" t="s">
        <v>64</v>
      </c>
      <c r="U299" s="182" t="s">
        <v>2227</v>
      </c>
      <c r="V299" s="235" t="s">
        <v>2228</v>
      </c>
      <c r="W299" s="182" t="s">
        <v>64</v>
      </c>
      <c r="X299" s="173" t="s">
        <v>1374</v>
      </c>
      <c r="Y299" s="95" t="s">
        <v>64</v>
      </c>
      <c r="Z299" s="95" t="s">
        <v>64</v>
      </c>
      <c r="AA299" s="93">
        <v>0</v>
      </c>
      <c r="AB299" s="65">
        <f t="shared" si="21"/>
        <v>68200000</v>
      </c>
      <c r="AC299" s="99" t="s">
        <v>64</v>
      </c>
      <c r="AD299" s="95" t="s">
        <v>64</v>
      </c>
      <c r="AE299" s="95" t="s">
        <v>64</v>
      </c>
      <c r="AF299" s="95" t="s">
        <v>64</v>
      </c>
      <c r="AG299" s="95" t="s">
        <v>64</v>
      </c>
      <c r="AH299" s="95" t="s">
        <v>64</v>
      </c>
      <c r="AI299" s="95" t="s">
        <v>64</v>
      </c>
      <c r="AJ299" s="95" t="s">
        <v>64</v>
      </c>
      <c r="AK299" s="95" t="s">
        <v>64</v>
      </c>
      <c r="AL299" s="95" t="s">
        <v>64</v>
      </c>
      <c r="AM299" s="95" t="s">
        <v>64</v>
      </c>
      <c r="AN299" s="95" t="s">
        <v>95</v>
      </c>
      <c r="AO299" s="100">
        <f t="shared" si="20"/>
        <v>46052</v>
      </c>
      <c r="AP299" s="95" t="s">
        <v>64</v>
      </c>
      <c r="AQ299" s="95" t="s">
        <v>64</v>
      </c>
      <c r="AR299" s="100">
        <v>46055</v>
      </c>
      <c r="AS299" s="86" t="s">
        <v>96</v>
      </c>
      <c r="AT299" s="92" t="str">
        <f t="shared" si="19"/>
        <v>31/12/2026</v>
      </c>
      <c r="AU299" s="94" t="s">
        <v>68</v>
      </c>
      <c r="AV299" s="95" t="s">
        <v>64</v>
      </c>
      <c r="AW299" s="172" t="s">
        <v>569</v>
      </c>
      <c r="AX299" s="182" t="s">
        <v>570</v>
      </c>
      <c r="AY299" s="173" t="s">
        <v>71</v>
      </c>
      <c r="AZ299" s="117" t="s">
        <v>2229</v>
      </c>
      <c r="BA299" s="95" t="s">
        <v>64</v>
      </c>
      <c r="BB299" s="95"/>
      <c r="BC299" s="95" t="s">
        <v>71</v>
      </c>
      <c r="BD299" s="95" t="s">
        <v>73</v>
      </c>
    </row>
    <row r="300" spans="1:64" ht="105" x14ac:dyDescent="0.2">
      <c r="A300" s="95" t="s">
        <v>1668</v>
      </c>
      <c r="B300" s="95">
        <v>2026</v>
      </c>
      <c r="C300" s="98" t="s">
        <v>2230</v>
      </c>
      <c r="D300" s="86" t="s">
        <v>54</v>
      </c>
      <c r="E300" s="98" t="s">
        <v>2230</v>
      </c>
      <c r="F300" s="95" t="s">
        <v>130</v>
      </c>
      <c r="G300" s="100">
        <v>46052</v>
      </c>
      <c r="H300" s="95" t="s">
        <v>2231</v>
      </c>
      <c r="I300" s="86" t="s">
        <v>132</v>
      </c>
      <c r="J300" s="111">
        <v>11315333</v>
      </c>
      <c r="K300" s="95"/>
      <c r="L300" s="95"/>
      <c r="M300" s="95"/>
      <c r="N300" s="95"/>
      <c r="O300" s="95" t="s">
        <v>2232</v>
      </c>
      <c r="P300" s="65">
        <v>36000000</v>
      </c>
      <c r="Q300" s="90">
        <v>6</v>
      </c>
      <c r="R300" s="65">
        <v>5500000</v>
      </c>
      <c r="S300" s="97" t="s">
        <v>64</v>
      </c>
      <c r="T300" s="230" t="s">
        <v>64</v>
      </c>
      <c r="U300" s="217" t="s">
        <v>1025</v>
      </c>
      <c r="V300" s="236" t="s">
        <v>2233</v>
      </c>
      <c r="W300" s="216" t="s">
        <v>2234</v>
      </c>
      <c r="X300" s="173" t="s">
        <v>237</v>
      </c>
      <c r="Y300" s="95" t="s">
        <v>64</v>
      </c>
      <c r="Z300" s="95" t="s">
        <v>64</v>
      </c>
      <c r="AA300" s="93">
        <v>0</v>
      </c>
      <c r="AB300" s="65">
        <f t="shared" si="21"/>
        <v>36000000</v>
      </c>
      <c r="AC300" s="99" t="s">
        <v>64</v>
      </c>
      <c r="AD300" s="95" t="s">
        <v>64</v>
      </c>
      <c r="AE300" s="95" t="s">
        <v>64</v>
      </c>
      <c r="AF300" s="95" t="s">
        <v>64</v>
      </c>
      <c r="AG300" s="95" t="s">
        <v>64</v>
      </c>
      <c r="AH300" s="95" t="s">
        <v>64</v>
      </c>
      <c r="AI300" s="95" t="s">
        <v>64</v>
      </c>
      <c r="AJ300" s="95" t="s">
        <v>64</v>
      </c>
      <c r="AK300" s="95" t="s">
        <v>64</v>
      </c>
      <c r="AL300" s="95" t="s">
        <v>64</v>
      </c>
      <c r="AM300" s="95" t="s">
        <v>64</v>
      </c>
      <c r="AN300" s="95" t="s">
        <v>95</v>
      </c>
      <c r="AO300" s="100">
        <f t="shared" si="20"/>
        <v>46052</v>
      </c>
      <c r="AP300" s="95" t="s">
        <v>64</v>
      </c>
      <c r="AQ300" s="95" t="s">
        <v>64</v>
      </c>
      <c r="AR300" s="100">
        <v>46055</v>
      </c>
      <c r="AS300" s="92">
        <v>46030</v>
      </c>
      <c r="AT300" s="92">
        <f t="shared" si="19"/>
        <v>46030</v>
      </c>
      <c r="AU300" s="94" t="s">
        <v>68</v>
      </c>
      <c r="AV300" s="95" t="s">
        <v>64</v>
      </c>
      <c r="AW300" s="108" t="s">
        <v>701</v>
      </c>
      <c r="AX300" s="241" t="s">
        <v>138</v>
      </c>
      <c r="AY300" s="173" t="s">
        <v>71</v>
      </c>
      <c r="AZ300" s="117" t="s">
        <v>2235</v>
      </c>
      <c r="BA300" s="95" t="s">
        <v>64</v>
      </c>
      <c r="BB300" s="95"/>
      <c r="BC300" s="95" t="s">
        <v>71</v>
      </c>
      <c r="BD300" s="95" t="s">
        <v>128</v>
      </c>
    </row>
    <row r="301" spans="1:64" s="420" customFormat="1" ht="105" x14ac:dyDescent="0.2">
      <c r="A301" s="409" t="s">
        <v>268</v>
      </c>
      <c r="B301" s="409">
        <v>2026</v>
      </c>
      <c r="C301" s="415" t="s">
        <v>2236</v>
      </c>
      <c r="D301" s="409" t="s">
        <v>54</v>
      </c>
      <c r="E301" s="415" t="s">
        <v>2236</v>
      </c>
      <c r="F301" s="409" t="s">
        <v>130</v>
      </c>
      <c r="G301" s="411">
        <v>46052</v>
      </c>
      <c r="H301" s="409" t="s">
        <v>2237</v>
      </c>
      <c r="I301" s="409" t="s">
        <v>132</v>
      </c>
      <c r="J301" s="451">
        <v>1020723904</v>
      </c>
      <c r="K301" s="409"/>
      <c r="L301" s="409"/>
      <c r="M301" s="409"/>
      <c r="N301" s="409"/>
      <c r="O301" s="409" t="s">
        <v>2238</v>
      </c>
      <c r="P301" s="412">
        <v>63920000</v>
      </c>
      <c r="Q301" s="413">
        <v>4</v>
      </c>
      <c r="R301" s="412">
        <v>4800000</v>
      </c>
      <c r="S301" s="414" t="s">
        <v>64</v>
      </c>
      <c r="T301" s="452" t="s">
        <v>64</v>
      </c>
      <c r="U301" s="459" t="s">
        <v>1600</v>
      </c>
      <c r="V301" s="460" t="s">
        <v>2239</v>
      </c>
      <c r="W301" s="436" t="s">
        <v>2240</v>
      </c>
      <c r="X301" s="457" t="s">
        <v>237</v>
      </c>
      <c r="Y301" s="409">
        <v>1</v>
      </c>
      <c r="Z301" s="409" t="s">
        <v>2150</v>
      </c>
      <c r="AA301" s="423">
        <v>9280000</v>
      </c>
      <c r="AB301" s="412">
        <f t="shared" si="21"/>
        <v>73200000</v>
      </c>
      <c r="AC301" s="416" t="s">
        <v>64</v>
      </c>
      <c r="AD301" s="409">
        <v>1</v>
      </c>
      <c r="AE301" s="409" t="s">
        <v>2150</v>
      </c>
      <c r="AF301" s="409">
        <v>15</v>
      </c>
      <c r="AG301" s="409" t="s">
        <v>64</v>
      </c>
      <c r="AH301" s="409" t="s">
        <v>64</v>
      </c>
      <c r="AI301" s="409" t="s">
        <v>64</v>
      </c>
      <c r="AJ301" s="409" t="s">
        <v>64</v>
      </c>
      <c r="AK301" s="409">
        <v>1</v>
      </c>
      <c r="AL301" s="409" t="s">
        <v>2150</v>
      </c>
      <c r="AM301" s="409" t="s">
        <v>2241</v>
      </c>
      <c r="AN301" s="409" t="s">
        <v>95</v>
      </c>
      <c r="AO301" s="411">
        <f t="shared" si="20"/>
        <v>46052</v>
      </c>
      <c r="AP301" s="409" t="s">
        <v>64</v>
      </c>
      <c r="AQ301" s="409" t="s">
        <v>64</v>
      </c>
      <c r="AR301" s="411">
        <v>46055</v>
      </c>
      <c r="AS301" s="411">
        <v>46028</v>
      </c>
      <c r="AT301" s="411">
        <f t="shared" si="19"/>
        <v>46043</v>
      </c>
      <c r="AU301" s="417" t="s">
        <v>68</v>
      </c>
      <c r="AV301" s="409" t="s">
        <v>64</v>
      </c>
      <c r="AW301" s="108" t="s">
        <v>701</v>
      </c>
      <c r="AX301" s="458" t="s">
        <v>138</v>
      </c>
      <c r="AY301" s="457" t="s">
        <v>71</v>
      </c>
      <c r="AZ301" s="446" t="s">
        <v>2242</v>
      </c>
      <c r="BA301" s="409" t="s">
        <v>64</v>
      </c>
      <c r="BB301" s="409"/>
      <c r="BC301" s="409" t="s">
        <v>71</v>
      </c>
      <c r="BD301" s="409" t="s">
        <v>128</v>
      </c>
      <c r="BE301" s="419"/>
    </row>
    <row r="302" spans="1:64" ht="409.5" x14ac:dyDescent="0.2">
      <c r="A302" s="95" t="s">
        <v>1241</v>
      </c>
      <c r="B302" s="95">
        <v>2026</v>
      </c>
      <c r="C302" s="98" t="s">
        <v>2243</v>
      </c>
      <c r="D302" s="86" t="s">
        <v>54</v>
      </c>
      <c r="E302" s="98" t="s">
        <v>2243</v>
      </c>
      <c r="F302" s="95" t="s">
        <v>130</v>
      </c>
      <c r="G302" s="100">
        <v>46052</v>
      </c>
      <c r="H302" s="95" t="s">
        <v>87</v>
      </c>
      <c r="I302" s="95" t="s">
        <v>201</v>
      </c>
      <c r="J302" s="111">
        <v>800242738</v>
      </c>
      <c r="K302" s="95"/>
      <c r="L302" s="95"/>
      <c r="M302" s="95"/>
      <c r="N302" s="95"/>
      <c r="O302" s="95" t="s">
        <v>2244</v>
      </c>
      <c r="P302" s="65">
        <v>62880000</v>
      </c>
      <c r="Q302" s="90">
        <v>11</v>
      </c>
      <c r="R302" s="530" t="s">
        <v>2245</v>
      </c>
      <c r="S302" s="97">
        <v>1</v>
      </c>
      <c r="T302" s="36" t="s">
        <v>2246</v>
      </c>
      <c r="U302" s="182" t="s">
        <v>2247</v>
      </c>
      <c r="V302" s="235" t="s">
        <v>2248</v>
      </c>
      <c r="W302" s="341" t="s">
        <v>64</v>
      </c>
      <c r="X302" s="173" t="s">
        <v>1374</v>
      </c>
      <c r="Y302" s="95" t="s">
        <v>64</v>
      </c>
      <c r="Z302" s="95" t="s">
        <v>64</v>
      </c>
      <c r="AA302" s="93">
        <v>0</v>
      </c>
      <c r="AB302" s="65">
        <f t="shared" si="21"/>
        <v>62880000</v>
      </c>
      <c r="AC302" s="99" t="s">
        <v>64</v>
      </c>
      <c r="AD302" s="95" t="s">
        <v>64</v>
      </c>
      <c r="AE302" s="95" t="s">
        <v>64</v>
      </c>
      <c r="AF302" s="95" t="s">
        <v>64</v>
      </c>
      <c r="AG302" s="95" t="s">
        <v>64</v>
      </c>
      <c r="AH302" s="95" t="s">
        <v>64</v>
      </c>
      <c r="AI302" s="95" t="s">
        <v>64</v>
      </c>
      <c r="AJ302" s="95" t="s">
        <v>64</v>
      </c>
      <c r="AK302" s="95" t="s">
        <v>64</v>
      </c>
      <c r="AL302" s="95" t="s">
        <v>64</v>
      </c>
      <c r="AM302" s="95" t="s">
        <v>64</v>
      </c>
      <c r="AN302" s="95" t="s">
        <v>95</v>
      </c>
      <c r="AO302" s="100">
        <f t="shared" si="20"/>
        <v>46052</v>
      </c>
      <c r="AP302" s="95" t="s">
        <v>64</v>
      </c>
      <c r="AQ302" s="95" t="s">
        <v>64</v>
      </c>
      <c r="AR302" s="308">
        <v>46297</v>
      </c>
      <c r="AS302" s="204" t="s">
        <v>96</v>
      </c>
      <c r="AT302" s="92" t="str">
        <f t="shared" si="19"/>
        <v>31/12/2026</v>
      </c>
      <c r="AU302" s="94" t="s">
        <v>68</v>
      </c>
      <c r="AV302" s="95" t="s">
        <v>64</v>
      </c>
      <c r="AW302" s="172" t="s">
        <v>69</v>
      </c>
      <c r="AX302" s="95" t="s">
        <v>70</v>
      </c>
      <c r="AY302" s="173" t="s">
        <v>71</v>
      </c>
      <c r="AZ302" s="117" t="s">
        <v>2249</v>
      </c>
      <c r="BA302" s="95" t="s">
        <v>64</v>
      </c>
      <c r="BB302" s="95"/>
      <c r="BC302" s="95" t="s">
        <v>71</v>
      </c>
      <c r="BD302" s="95" t="s">
        <v>73</v>
      </c>
    </row>
    <row r="303" spans="1:64" ht="161.25" customHeight="1" x14ac:dyDescent="0.25">
      <c r="A303" s="192" t="s">
        <v>2250</v>
      </c>
      <c r="B303" s="95">
        <v>2026</v>
      </c>
      <c r="C303" s="173" t="s">
        <v>2251</v>
      </c>
      <c r="D303" s="243" t="s">
        <v>2252</v>
      </c>
      <c r="E303" s="243" t="s">
        <v>2253</v>
      </c>
      <c r="F303" s="95" t="s">
        <v>116</v>
      </c>
      <c r="G303" s="100">
        <v>46092</v>
      </c>
      <c r="H303" s="95" t="s">
        <v>2254</v>
      </c>
      <c r="I303" s="243" t="s">
        <v>57</v>
      </c>
      <c r="J303" s="111">
        <v>902031361</v>
      </c>
      <c r="K303" s="203" t="s">
        <v>2255</v>
      </c>
      <c r="L303" s="203" t="s">
        <v>2255</v>
      </c>
      <c r="M303" s="203" t="s">
        <v>2255</v>
      </c>
      <c r="N303" s="203" t="s">
        <v>2255</v>
      </c>
      <c r="O303" s="95" t="s">
        <v>2256</v>
      </c>
      <c r="P303" s="65">
        <v>1116091825</v>
      </c>
      <c r="Q303" s="90">
        <v>6</v>
      </c>
      <c r="R303" s="36" t="s">
        <v>2257</v>
      </c>
      <c r="S303" s="182" t="s">
        <v>64</v>
      </c>
      <c r="T303" s="232" t="s">
        <v>2258</v>
      </c>
      <c r="U303" s="217" t="s">
        <v>2259</v>
      </c>
      <c r="V303" s="217" t="s">
        <v>2260</v>
      </c>
      <c r="W303" s="182" t="s">
        <v>64</v>
      </c>
      <c r="X303" s="173" t="s">
        <v>237</v>
      </c>
      <c r="Y303" s="95" t="s">
        <v>64</v>
      </c>
      <c r="Z303" s="95" t="s">
        <v>64</v>
      </c>
      <c r="AA303" s="93">
        <v>0</v>
      </c>
      <c r="AB303" s="65">
        <f t="shared" si="21"/>
        <v>1116091825</v>
      </c>
      <c r="AC303" s="99" t="s">
        <v>64</v>
      </c>
      <c r="AD303" s="95" t="s">
        <v>64</v>
      </c>
      <c r="AE303" s="95" t="s">
        <v>64</v>
      </c>
      <c r="AF303" s="95" t="s">
        <v>64</v>
      </c>
      <c r="AG303" s="95" t="s">
        <v>64</v>
      </c>
      <c r="AH303" s="95" t="s">
        <v>64</v>
      </c>
      <c r="AI303" s="95" t="s">
        <v>64</v>
      </c>
      <c r="AJ303" s="95" t="s">
        <v>64</v>
      </c>
      <c r="AK303" s="95" t="s">
        <v>64</v>
      </c>
      <c r="AL303" s="95" t="s">
        <v>64</v>
      </c>
      <c r="AM303" s="95" t="s">
        <v>64</v>
      </c>
      <c r="AN303" s="95" t="s">
        <v>64</v>
      </c>
      <c r="AO303" s="100">
        <f t="shared" si="20"/>
        <v>46092</v>
      </c>
      <c r="AP303" s="95" t="s">
        <v>64</v>
      </c>
      <c r="AQ303" s="95" t="s">
        <v>64</v>
      </c>
      <c r="AR303" s="203" t="s">
        <v>2255</v>
      </c>
      <c r="AS303" s="204" t="s">
        <v>2255</v>
      </c>
      <c r="AT303" s="92" t="str">
        <f t="shared" si="19"/>
        <v> </v>
      </c>
      <c r="AU303" s="94" t="s">
        <v>68</v>
      </c>
      <c r="AV303" s="95" t="s">
        <v>64</v>
      </c>
      <c r="AW303" s="172" t="s">
        <v>2080</v>
      </c>
      <c r="AX303" s="306" t="s">
        <v>2255</v>
      </c>
      <c r="AY303" s="173" t="s">
        <v>71</v>
      </c>
      <c r="AZ303" s="333" t="s">
        <v>2261</v>
      </c>
      <c r="BA303" s="95" t="s">
        <v>64</v>
      </c>
      <c r="BB303" s="95"/>
      <c r="BC303" s="95" t="s">
        <v>71</v>
      </c>
      <c r="BD303" s="95" t="s">
        <v>128</v>
      </c>
      <c r="BE303" s="205"/>
      <c r="BF303" s="206"/>
      <c r="BG303" s="206"/>
      <c r="BH303" s="206"/>
      <c r="BI303" s="206"/>
      <c r="BJ303" s="206"/>
      <c r="BK303" s="206"/>
      <c r="BL303" s="206"/>
    </row>
    <row r="304" spans="1:64" s="2" customFormat="1" ht="104.25" customHeight="1" x14ac:dyDescent="0.2">
      <c r="A304" s="212" t="s">
        <v>113</v>
      </c>
      <c r="B304" s="95">
        <v>2026</v>
      </c>
      <c r="C304" s="213" t="s">
        <v>2262</v>
      </c>
      <c r="D304" s="243" t="s">
        <v>2263</v>
      </c>
      <c r="E304" s="243" t="s">
        <v>2264</v>
      </c>
      <c r="F304" s="243" t="s">
        <v>2264</v>
      </c>
      <c r="G304" s="396" t="s">
        <v>2264</v>
      </c>
      <c r="H304" s="243" t="s">
        <v>2264</v>
      </c>
      <c r="I304" s="243" t="s">
        <v>2264</v>
      </c>
      <c r="J304" s="243" t="s">
        <v>2264</v>
      </c>
      <c r="K304" s="243" t="s">
        <v>2264</v>
      </c>
      <c r="L304" s="243" t="s">
        <v>2264</v>
      </c>
      <c r="M304" s="243" t="s">
        <v>2264</v>
      </c>
      <c r="N304" s="243" t="s">
        <v>2264</v>
      </c>
      <c r="O304" s="243" t="s">
        <v>2264</v>
      </c>
      <c r="P304" s="243" t="s">
        <v>2264</v>
      </c>
      <c r="Q304" s="243" t="s">
        <v>2264</v>
      </c>
      <c r="R304" s="243" t="s">
        <v>2264</v>
      </c>
      <c r="S304" s="243" t="s">
        <v>2264</v>
      </c>
      <c r="T304" s="243" t="s">
        <v>2264</v>
      </c>
      <c r="U304" s="243" t="s">
        <v>2264</v>
      </c>
      <c r="V304" s="243" t="s">
        <v>2264</v>
      </c>
      <c r="W304" s="243" t="s">
        <v>2264</v>
      </c>
      <c r="X304" s="243" t="s">
        <v>2264</v>
      </c>
      <c r="Y304" s="243" t="s">
        <v>2264</v>
      </c>
      <c r="Z304" s="243" t="s">
        <v>2264</v>
      </c>
      <c r="AA304" s="243" t="s">
        <v>2264</v>
      </c>
      <c r="AB304" s="65" t="s">
        <v>2264</v>
      </c>
      <c r="AC304" s="243" t="s">
        <v>2264</v>
      </c>
      <c r="AD304" s="243" t="s">
        <v>2264</v>
      </c>
      <c r="AE304" s="243" t="s">
        <v>2264</v>
      </c>
      <c r="AF304" s="243" t="s">
        <v>2264</v>
      </c>
      <c r="AG304" s="243" t="s">
        <v>2264</v>
      </c>
      <c r="AH304" s="243" t="s">
        <v>2264</v>
      </c>
      <c r="AI304" s="243" t="s">
        <v>2264</v>
      </c>
      <c r="AJ304" s="243" t="s">
        <v>2264</v>
      </c>
      <c r="AK304" s="243" t="s">
        <v>2264</v>
      </c>
      <c r="AL304" s="243" t="s">
        <v>2264</v>
      </c>
      <c r="AM304" s="243" t="s">
        <v>2264</v>
      </c>
      <c r="AN304" s="243" t="s">
        <v>2264</v>
      </c>
      <c r="AO304" s="243" t="s">
        <v>2264</v>
      </c>
      <c r="AP304" s="243" t="s">
        <v>2264</v>
      </c>
      <c r="AQ304" s="243" t="s">
        <v>2264</v>
      </c>
      <c r="AR304" s="243" t="s">
        <v>2264</v>
      </c>
      <c r="AS304" s="243" t="s">
        <v>2264</v>
      </c>
      <c r="AT304" s="243" t="s">
        <v>2264</v>
      </c>
      <c r="AU304" s="243" t="s">
        <v>2264</v>
      </c>
      <c r="AV304" s="243" t="s">
        <v>2264</v>
      </c>
      <c r="AW304" s="243" t="s">
        <v>2264</v>
      </c>
      <c r="AX304" s="243" t="s">
        <v>2264</v>
      </c>
      <c r="AY304" s="243" t="s">
        <v>2264</v>
      </c>
      <c r="AZ304" s="243" t="s">
        <v>2264</v>
      </c>
      <c r="BA304" s="243" t="s">
        <v>2264</v>
      </c>
      <c r="BB304" s="243"/>
      <c r="BC304" s="243" t="s">
        <v>2264</v>
      </c>
      <c r="BD304" s="243" t="s">
        <v>2264</v>
      </c>
      <c r="BE304" s="209" t="s">
        <v>2255</v>
      </c>
      <c r="BF304" s="210" t="s">
        <v>2255</v>
      </c>
      <c r="BG304" s="211" t="s">
        <v>2255</v>
      </c>
      <c r="BH304" s="211" t="s">
        <v>2255</v>
      </c>
      <c r="BI304" s="211" t="s">
        <v>2255</v>
      </c>
      <c r="BJ304" s="211" t="s">
        <v>2255</v>
      </c>
      <c r="BK304" s="211" t="s">
        <v>2255</v>
      </c>
      <c r="BL304" s="211" t="s">
        <v>2255</v>
      </c>
    </row>
    <row r="305" spans="1:135" ht="171" x14ac:dyDescent="0.25">
      <c r="A305" s="95" t="s">
        <v>2265</v>
      </c>
      <c r="B305" s="95">
        <v>2026</v>
      </c>
      <c r="C305" s="98" t="s">
        <v>2266</v>
      </c>
      <c r="D305" s="243" t="s">
        <v>2267</v>
      </c>
      <c r="E305" s="243" t="s">
        <v>2266</v>
      </c>
      <c r="F305" s="243" t="s">
        <v>2268</v>
      </c>
      <c r="G305" s="100">
        <v>46069</v>
      </c>
      <c r="H305" s="261" t="s">
        <v>2269</v>
      </c>
      <c r="I305" s="243" t="s">
        <v>57</v>
      </c>
      <c r="J305" s="111">
        <v>890903938</v>
      </c>
      <c r="K305" s="95"/>
      <c r="L305" s="95"/>
      <c r="M305" s="95"/>
      <c r="N305" s="95"/>
      <c r="O305" s="95" t="s">
        <v>2270</v>
      </c>
      <c r="P305" s="65">
        <v>100000000</v>
      </c>
      <c r="Q305" s="97"/>
      <c r="R305" s="194" t="s">
        <v>2271</v>
      </c>
      <c r="S305" s="328" t="s">
        <v>64</v>
      </c>
      <c r="T305" s="328" t="s">
        <v>64</v>
      </c>
      <c r="U305" s="328" t="s">
        <v>64</v>
      </c>
      <c r="V305" s="328" t="s">
        <v>64</v>
      </c>
      <c r="W305" s="36" t="s">
        <v>64</v>
      </c>
      <c r="X305" s="95" t="s">
        <v>237</v>
      </c>
      <c r="Y305" s="95" t="s">
        <v>64</v>
      </c>
      <c r="Z305" s="95" t="s">
        <v>64</v>
      </c>
      <c r="AA305" s="93">
        <v>0</v>
      </c>
      <c r="AB305" s="65">
        <f>P305+AA305</f>
        <v>100000000</v>
      </c>
      <c r="AC305" s="99" t="s">
        <v>64</v>
      </c>
      <c r="AD305" s="95" t="s">
        <v>64</v>
      </c>
      <c r="AE305" s="95" t="s">
        <v>64</v>
      </c>
      <c r="AF305" s="95" t="s">
        <v>64</v>
      </c>
      <c r="AG305" s="95" t="s">
        <v>64</v>
      </c>
      <c r="AH305" s="95" t="s">
        <v>64</v>
      </c>
      <c r="AI305" s="95" t="s">
        <v>64</v>
      </c>
      <c r="AJ305" s="95" t="s">
        <v>64</v>
      </c>
      <c r="AK305" s="95" t="s">
        <v>64</v>
      </c>
      <c r="AL305" s="95" t="s">
        <v>64</v>
      </c>
      <c r="AM305" s="95" t="s">
        <v>64</v>
      </c>
      <c r="AN305" s="95" t="s">
        <v>95</v>
      </c>
      <c r="AO305" s="100">
        <f t="shared" si="20"/>
        <v>46069</v>
      </c>
      <c r="AP305" s="95" t="s">
        <v>64</v>
      </c>
      <c r="AQ305" s="95" t="s">
        <v>64</v>
      </c>
      <c r="AR305" s="95"/>
      <c r="AS305" s="86"/>
      <c r="AT305" s="95"/>
      <c r="AU305" s="94" t="s">
        <v>68</v>
      </c>
      <c r="AV305" s="95" t="s">
        <v>64</v>
      </c>
      <c r="AW305" s="172" t="s">
        <v>294</v>
      </c>
      <c r="AX305" s="182" t="s">
        <v>295</v>
      </c>
      <c r="AY305" s="173" t="s">
        <v>71</v>
      </c>
      <c r="AZ305" s="117" t="s">
        <v>2272</v>
      </c>
      <c r="BA305" s="95" t="s">
        <v>64</v>
      </c>
      <c r="BB305" s="95"/>
      <c r="BC305" s="95" t="s">
        <v>71</v>
      </c>
      <c r="BD305" s="95" t="s">
        <v>128</v>
      </c>
    </row>
    <row r="306" spans="1:135" ht="409.5" x14ac:dyDescent="0.25">
      <c r="A306" s="95" t="s">
        <v>2273</v>
      </c>
      <c r="B306" s="95">
        <v>2026</v>
      </c>
      <c r="C306" s="487" t="s">
        <v>2274</v>
      </c>
      <c r="D306" s="95" t="s">
        <v>2252</v>
      </c>
      <c r="E306" s="95" t="s">
        <v>2275</v>
      </c>
      <c r="F306" s="95" t="s">
        <v>116</v>
      </c>
      <c r="G306" s="100">
        <v>46097</v>
      </c>
      <c r="H306" s="261" t="s">
        <v>2276</v>
      </c>
      <c r="I306" s="243" t="s">
        <v>57</v>
      </c>
      <c r="J306" s="111">
        <v>902043271</v>
      </c>
      <c r="K306" s="95"/>
      <c r="L306" s="95"/>
      <c r="M306" s="95"/>
      <c r="N306" s="95"/>
      <c r="O306" s="95" t="s">
        <v>2277</v>
      </c>
      <c r="P306" s="65">
        <v>3241246341</v>
      </c>
      <c r="Q306" s="90">
        <v>9</v>
      </c>
      <c r="R306" s="194" t="s">
        <v>2278</v>
      </c>
      <c r="S306" s="72" t="s">
        <v>2279</v>
      </c>
      <c r="T306" s="97" t="s">
        <v>2280</v>
      </c>
      <c r="U306" s="70" t="s">
        <v>2281</v>
      </c>
      <c r="V306" s="384" t="s">
        <v>64</v>
      </c>
      <c r="W306" s="341" t="s">
        <v>2282</v>
      </c>
      <c r="X306" s="173" t="s">
        <v>237</v>
      </c>
      <c r="Y306" s="95" t="s">
        <v>64</v>
      </c>
      <c r="Z306" s="95" t="s">
        <v>64</v>
      </c>
      <c r="AA306" s="93">
        <v>0</v>
      </c>
      <c r="AB306" s="65">
        <f>P306+AA306</f>
        <v>3241246341</v>
      </c>
      <c r="AC306" s="99" t="s">
        <v>64</v>
      </c>
      <c r="AD306" s="95" t="s">
        <v>64</v>
      </c>
      <c r="AE306" s="95" t="s">
        <v>64</v>
      </c>
      <c r="AF306" s="95" t="s">
        <v>64</v>
      </c>
      <c r="AG306" s="95" t="s">
        <v>64</v>
      </c>
      <c r="AH306" s="95" t="s">
        <v>64</v>
      </c>
      <c r="AI306" s="95" t="s">
        <v>64</v>
      </c>
      <c r="AJ306" s="95" t="s">
        <v>64</v>
      </c>
      <c r="AK306" s="95" t="s">
        <v>64</v>
      </c>
      <c r="AL306" s="95" t="s">
        <v>64</v>
      </c>
      <c r="AM306" s="95" t="s">
        <v>64</v>
      </c>
      <c r="AN306" s="95" t="s">
        <v>64</v>
      </c>
      <c r="AO306" s="100">
        <f t="shared" si="20"/>
        <v>46097</v>
      </c>
      <c r="AP306" s="95" t="s">
        <v>64</v>
      </c>
      <c r="AQ306" s="95" t="s">
        <v>64</v>
      </c>
      <c r="AR306" s="95"/>
      <c r="AS306" s="86"/>
      <c r="AT306" s="95"/>
      <c r="AU306" s="94" t="s">
        <v>68</v>
      </c>
      <c r="AV306" s="95" t="s">
        <v>64</v>
      </c>
      <c r="AW306" s="172"/>
      <c r="AX306" s="182"/>
      <c r="AY306" s="218" t="s">
        <v>71</v>
      </c>
      <c r="AZ306" s="117" t="s">
        <v>2283</v>
      </c>
      <c r="BA306" s="95" t="s">
        <v>64</v>
      </c>
      <c r="BB306" s="95"/>
      <c r="BC306" s="95" t="s">
        <v>71</v>
      </c>
      <c r="BD306" s="95" t="s">
        <v>128</v>
      </c>
    </row>
    <row r="307" spans="1:135" s="420" customFormat="1" ht="342" x14ac:dyDescent="0.25">
      <c r="A307" s="421" t="s">
        <v>2284</v>
      </c>
      <c r="B307" s="421">
        <v>2026</v>
      </c>
      <c r="C307" s="488" t="s">
        <v>2285</v>
      </c>
      <c r="D307" s="421" t="s">
        <v>2286</v>
      </c>
      <c r="E307" s="421" t="s">
        <v>2287</v>
      </c>
      <c r="F307" s="421" t="s">
        <v>2288</v>
      </c>
      <c r="G307" s="429">
        <v>46098</v>
      </c>
      <c r="H307" s="430" t="s">
        <v>2289</v>
      </c>
      <c r="I307" s="430" t="s">
        <v>57</v>
      </c>
      <c r="J307" s="431">
        <v>860524654</v>
      </c>
      <c r="K307" s="215"/>
      <c r="L307" s="215"/>
      <c r="M307" s="215"/>
      <c r="N307" s="215"/>
      <c r="O307" s="421" t="s">
        <v>2290</v>
      </c>
      <c r="P307" s="412">
        <v>510846040</v>
      </c>
      <c r="Q307" s="432">
        <v>388</v>
      </c>
      <c r="R307" s="433" t="s">
        <v>2291</v>
      </c>
      <c r="S307" s="434" t="s">
        <v>64</v>
      </c>
      <c r="T307" s="435" t="s">
        <v>64</v>
      </c>
      <c r="U307" s="436" t="s">
        <v>2292</v>
      </c>
      <c r="V307" s="437" t="s">
        <v>2293</v>
      </c>
      <c r="W307" s="436" t="s">
        <v>64</v>
      </c>
      <c r="X307" s="438" t="s">
        <v>1374</v>
      </c>
      <c r="Y307" s="439">
        <v>1</v>
      </c>
      <c r="Z307" s="440">
        <v>46147</v>
      </c>
      <c r="AA307" s="412">
        <v>35485760</v>
      </c>
      <c r="AB307" s="412">
        <f>P307+AA307</f>
        <v>546331800</v>
      </c>
      <c r="AC307" s="416" t="s">
        <v>64</v>
      </c>
      <c r="AD307" s="409" t="s">
        <v>64</v>
      </c>
      <c r="AE307" s="409" t="s">
        <v>64</v>
      </c>
      <c r="AF307" s="409" t="s">
        <v>64</v>
      </c>
      <c r="AG307" s="409" t="s">
        <v>64</v>
      </c>
      <c r="AH307" s="409" t="s">
        <v>64</v>
      </c>
      <c r="AI307" s="409" t="s">
        <v>64</v>
      </c>
      <c r="AJ307" s="409" t="s">
        <v>64</v>
      </c>
      <c r="AK307" s="409" t="s">
        <v>64</v>
      </c>
      <c r="AL307" s="409" t="s">
        <v>64</v>
      </c>
      <c r="AM307" s="409" t="s">
        <v>64</v>
      </c>
      <c r="AN307" s="409" t="s">
        <v>64</v>
      </c>
      <c r="AO307" s="411">
        <f t="shared" si="20"/>
        <v>46098</v>
      </c>
      <c r="AP307" s="439" t="s">
        <v>64</v>
      </c>
      <c r="AQ307" s="439" t="s">
        <v>64</v>
      </c>
      <c r="AR307" s="441"/>
      <c r="AS307" s="441"/>
      <c r="AT307" s="441"/>
      <c r="AU307" s="417" t="s">
        <v>68</v>
      </c>
      <c r="AV307" s="439" t="s">
        <v>64</v>
      </c>
      <c r="AW307" s="441" t="s">
        <v>69</v>
      </c>
      <c r="AX307" s="95" t="s">
        <v>70</v>
      </c>
      <c r="AY307" s="421" t="s">
        <v>71</v>
      </c>
      <c r="AZ307" s="442" t="s">
        <v>2294</v>
      </c>
      <c r="BA307" s="439" t="s">
        <v>64</v>
      </c>
      <c r="BB307" s="439"/>
      <c r="BC307" s="439" t="s">
        <v>71</v>
      </c>
      <c r="BD307" s="409" t="s">
        <v>73</v>
      </c>
      <c r="BE307" s="419"/>
    </row>
    <row r="308" spans="1:135" s="2" customFormat="1" ht="409.5" x14ac:dyDescent="0.25">
      <c r="A308" s="323" t="s">
        <v>2295</v>
      </c>
      <c r="B308" s="67">
        <v>2026</v>
      </c>
      <c r="C308" s="343" t="s">
        <v>2296</v>
      </c>
      <c r="D308" s="344" t="s">
        <v>2297</v>
      </c>
      <c r="E308" s="344" t="s">
        <v>2298</v>
      </c>
      <c r="F308" s="2" t="s">
        <v>2299</v>
      </c>
      <c r="G308" s="397">
        <v>46099</v>
      </c>
      <c r="H308" s="323" t="s">
        <v>2300</v>
      </c>
      <c r="I308" s="323" t="s">
        <v>57</v>
      </c>
      <c r="J308" s="345" t="s">
        <v>2301</v>
      </c>
      <c r="O308" s="345" t="s">
        <v>2302</v>
      </c>
      <c r="P308" s="327">
        <v>1242661855</v>
      </c>
      <c r="Q308" s="90">
        <v>15</v>
      </c>
      <c r="R308" s="194" t="s">
        <v>2303</v>
      </c>
      <c r="S308" s="194" t="s">
        <v>2304</v>
      </c>
      <c r="T308" s="336" t="s">
        <v>64</v>
      </c>
      <c r="U308" s="385" t="s">
        <v>2305</v>
      </c>
      <c r="V308" s="386" t="s">
        <v>2306</v>
      </c>
      <c r="W308" s="346" t="s">
        <v>64</v>
      </c>
      <c r="X308" s="215" t="s">
        <v>237</v>
      </c>
      <c r="Y308" s="215" t="s">
        <v>64</v>
      </c>
      <c r="Z308" s="215" t="s">
        <v>64</v>
      </c>
      <c r="AA308" s="93">
        <v>0</v>
      </c>
      <c r="AB308" s="65">
        <f>P308+AA308</f>
        <v>1242661855</v>
      </c>
      <c r="AC308" s="215" t="s">
        <v>64</v>
      </c>
      <c r="AD308" s="215" t="s">
        <v>64</v>
      </c>
      <c r="AE308" s="215" t="s">
        <v>64</v>
      </c>
      <c r="AF308" s="215" t="s">
        <v>64</v>
      </c>
      <c r="AG308" s="215" t="s">
        <v>64</v>
      </c>
      <c r="AH308" s="215" t="s">
        <v>64</v>
      </c>
      <c r="AI308" s="215" t="s">
        <v>64</v>
      </c>
      <c r="AJ308" s="215" t="s">
        <v>64</v>
      </c>
      <c r="AK308" s="215" t="s">
        <v>64</v>
      </c>
      <c r="AL308" s="215" t="s">
        <v>64</v>
      </c>
      <c r="AM308" s="215" t="s">
        <v>64</v>
      </c>
      <c r="AN308" s="215" t="s">
        <v>64</v>
      </c>
      <c r="AO308" s="352" t="s">
        <v>64</v>
      </c>
      <c r="AP308" s="215" t="s">
        <v>71</v>
      </c>
      <c r="AQ308" s="398">
        <v>46147</v>
      </c>
      <c r="AR308" s="215"/>
      <c r="AS308" s="215"/>
      <c r="AT308" s="215"/>
      <c r="AU308" s="358" t="s">
        <v>68</v>
      </c>
      <c r="AV308" s="215" t="str">
        <f>C308</f>
        <v>EPC-PDA-I-304-2026</v>
      </c>
      <c r="AW308" s="215" t="s">
        <v>2307</v>
      </c>
      <c r="AX308" s="215"/>
      <c r="AY308" s="332"/>
      <c r="AZ308" s="310" t="s">
        <v>2308</v>
      </c>
      <c r="BA308" s="70" t="s">
        <v>64</v>
      </c>
      <c r="BB308" s="70"/>
      <c r="BC308" s="70" t="s">
        <v>71</v>
      </c>
      <c r="BD308" s="173" t="s">
        <v>128</v>
      </c>
      <c r="BE308" s="311"/>
    </row>
    <row r="309" spans="1:135" ht="409.5" x14ac:dyDescent="0.25">
      <c r="A309" s="182" t="s">
        <v>2309</v>
      </c>
      <c r="B309" s="182">
        <v>2026</v>
      </c>
      <c r="C309" s="188" t="s">
        <v>2310</v>
      </c>
      <c r="D309" s="182" t="s">
        <v>2297</v>
      </c>
      <c r="E309" s="182" t="s">
        <v>2311</v>
      </c>
      <c r="F309" s="182" t="s">
        <v>2299</v>
      </c>
      <c r="G309" s="398">
        <v>46111</v>
      </c>
      <c r="H309" s="182" t="s">
        <v>2312</v>
      </c>
      <c r="I309" s="182" t="s">
        <v>57</v>
      </c>
      <c r="J309" s="175" t="s">
        <v>2313</v>
      </c>
      <c r="K309" s="182"/>
      <c r="L309" s="182"/>
      <c r="M309" s="182"/>
      <c r="N309" s="182"/>
      <c r="O309" s="182" t="s">
        <v>2314</v>
      </c>
      <c r="P309" s="327">
        <v>476767788</v>
      </c>
      <c r="Q309" s="215">
        <v>12</v>
      </c>
      <c r="R309" s="365" t="s">
        <v>2315</v>
      </c>
      <c r="S309" s="194" t="s">
        <v>2304</v>
      </c>
      <c r="T309" s="338"/>
      <c r="U309" s="341" t="s">
        <v>2316</v>
      </c>
      <c r="V309" s="339" t="s">
        <v>2317</v>
      </c>
      <c r="W309" s="221" t="s">
        <v>64</v>
      </c>
      <c r="X309" s="393" t="s">
        <v>237</v>
      </c>
      <c r="Y309" s="223" t="s">
        <v>64</v>
      </c>
      <c r="Z309" s="223" t="s">
        <v>64</v>
      </c>
      <c r="AA309" s="93">
        <v>0</v>
      </c>
      <c r="AB309" s="65">
        <f t="shared" ref="AB309:AB327" si="22">P309+AA309</f>
        <v>476767788</v>
      </c>
      <c r="AC309" s="177" t="s">
        <v>64</v>
      </c>
      <c r="AD309" s="177" t="s">
        <v>64</v>
      </c>
      <c r="AE309" s="177" t="s">
        <v>64</v>
      </c>
      <c r="AF309" s="177" t="s">
        <v>64</v>
      </c>
      <c r="AG309" s="177" t="s">
        <v>64</v>
      </c>
      <c r="AH309" s="177" t="s">
        <v>64</v>
      </c>
      <c r="AI309" s="177" t="s">
        <v>64</v>
      </c>
      <c r="AJ309" s="177" t="s">
        <v>64</v>
      </c>
      <c r="AK309" s="177" t="s">
        <v>64</v>
      </c>
      <c r="AL309" s="177" t="s">
        <v>64</v>
      </c>
      <c r="AM309" s="177" t="s">
        <v>64</v>
      </c>
      <c r="AN309" s="177" t="s">
        <v>64</v>
      </c>
      <c r="AO309" s="177" t="s">
        <v>64</v>
      </c>
      <c r="AP309" s="177" t="s">
        <v>71</v>
      </c>
      <c r="AQ309" s="242">
        <v>46070</v>
      </c>
      <c r="AR309" s="177"/>
      <c r="AS309" s="240"/>
      <c r="AT309" s="177"/>
      <c r="AU309" s="94" t="s">
        <v>68</v>
      </c>
      <c r="AV309" s="215" t="str">
        <f t="shared" ref="AV309:AV310" si="23">C309</f>
        <v>EPC-PDA-I-305-2026</v>
      </c>
      <c r="AW309" s="227" t="s">
        <v>1727</v>
      </c>
      <c r="AX309" s="95" t="s">
        <v>340</v>
      </c>
      <c r="AY309" s="177" t="s">
        <v>71</v>
      </c>
      <c r="AZ309" s="329" t="s">
        <v>2318</v>
      </c>
      <c r="BA309" s="1" t="s">
        <v>64</v>
      </c>
      <c r="BC309" s="177" t="s">
        <v>71</v>
      </c>
      <c r="BD309" s="173" t="s">
        <v>128</v>
      </c>
    </row>
    <row r="310" spans="1:135" ht="409.5" x14ac:dyDescent="0.2">
      <c r="A310" s="212" t="s">
        <v>113</v>
      </c>
      <c r="B310" s="95">
        <v>2026</v>
      </c>
      <c r="C310" s="479" t="s">
        <v>2319</v>
      </c>
      <c r="D310" s="243" t="s">
        <v>2320</v>
      </c>
      <c r="E310" s="243" t="s">
        <v>2321</v>
      </c>
      <c r="F310" s="95" t="s">
        <v>2299</v>
      </c>
      <c r="G310" s="367">
        <v>46062</v>
      </c>
      <c r="H310" s="182" t="s">
        <v>2322</v>
      </c>
      <c r="I310" s="243" t="s">
        <v>57</v>
      </c>
      <c r="J310" s="175">
        <v>8290024128</v>
      </c>
      <c r="K310" s="207" t="s">
        <v>2255</v>
      </c>
      <c r="L310" s="207" t="s">
        <v>2255</v>
      </c>
      <c r="M310" s="207" t="s">
        <v>2255</v>
      </c>
      <c r="N310" s="207" t="s">
        <v>2255</v>
      </c>
      <c r="O310" s="95" t="s">
        <v>2323</v>
      </c>
      <c r="P310" s="327">
        <v>148447722</v>
      </c>
      <c r="Q310" s="402">
        <v>7</v>
      </c>
      <c r="R310" s="365" t="s">
        <v>2303</v>
      </c>
      <c r="S310" s="365" t="s">
        <v>2304</v>
      </c>
      <c r="T310" s="216" t="s">
        <v>64</v>
      </c>
      <c r="U310" s="216" t="s">
        <v>2324</v>
      </c>
      <c r="V310" s="339" t="s">
        <v>2325</v>
      </c>
      <c r="W310" s="216" t="s">
        <v>64</v>
      </c>
      <c r="X310" s="182" t="s">
        <v>237</v>
      </c>
      <c r="Y310" s="182" t="s">
        <v>64</v>
      </c>
      <c r="Z310" s="182" t="s">
        <v>64</v>
      </c>
      <c r="AA310" s="400">
        <v>0</v>
      </c>
      <c r="AB310" s="65">
        <f t="shared" si="22"/>
        <v>148447722</v>
      </c>
      <c r="AC310" s="99" t="s">
        <v>64</v>
      </c>
      <c r="AD310" s="95" t="s">
        <v>64</v>
      </c>
      <c r="AE310" s="95" t="s">
        <v>64</v>
      </c>
      <c r="AF310" s="95" t="s">
        <v>64</v>
      </c>
      <c r="AG310" s="95" t="s">
        <v>64</v>
      </c>
      <c r="AH310" s="95" t="s">
        <v>64</v>
      </c>
      <c r="AI310" s="95" t="s">
        <v>64</v>
      </c>
      <c r="AJ310" s="95" t="s">
        <v>64</v>
      </c>
      <c r="AK310" s="95" t="s">
        <v>64</v>
      </c>
      <c r="AL310" s="95" t="s">
        <v>64</v>
      </c>
      <c r="AM310" s="95" t="s">
        <v>64</v>
      </c>
      <c r="AN310" s="95" t="s">
        <v>64</v>
      </c>
      <c r="AO310" s="100">
        <f>G310</f>
        <v>46062</v>
      </c>
      <c r="AP310" s="95" t="s">
        <v>64</v>
      </c>
      <c r="AQ310" s="95" t="s">
        <v>64</v>
      </c>
      <c r="AR310" s="208" t="s">
        <v>2255</v>
      </c>
      <c r="AS310" s="208" t="s">
        <v>2255</v>
      </c>
      <c r="AT310" s="92" t="str">
        <f>IF(AND(Y310=1,AD310=1),AS310+AF310,AS310)</f>
        <v> </v>
      </c>
      <c r="AU310" s="94" t="s">
        <v>68</v>
      </c>
      <c r="AV310" s="215" t="str">
        <f t="shared" si="23"/>
        <v>EPC-PDA-I-306-2026</v>
      </c>
      <c r="AW310" s="366" t="s">
        <v>1727</v>
      </c>
      <c r="AX310" s="95" t="s">
        <v>340</v>
      </c>
      <c r="AY310" s="173" t="s">
        <v>71</v>
      </c>
      <c r="AZ310" s="117" t="s">
        <v>2326</v>
      </c>
      <c r="BA310" s="95" t="s">
        <v>64</v>
      </c>
      <c r="BB310" s="95"/>
      <c r="BC310" s="95" t="s">
        <v>71</v>
      </c>
      <c r="BD310" s="95" t="s">
        <v>128</v>
      </c>
      <c r="BE310" s="209" t="s">
        <v>2255</v>
      </c>
      <c r="BF310" s="210" t="s">
        <v>2255</v>
      </c>
      <c r="BG310" s="211" t="s">
        <v>2255</v>
      </c>
      <c r="BH310" s="211" t="s">
        <v>2255</v>
      </c>
      <c r="BI310" s="211" t="s">
        <v>2255</v>
      </c>
      <c r="BJ310" s="211" t="s">
        <v>2255</v>
      </c>
      <c r="BK310" s="211" t="s">
        <v>2255</v>
      </c>
      <c r="BL310" s="211" t="s">
        <v>2255</v>
      </c>
      <c r="BM310" s="2"/>
      <c r="BN310" s="2"/>
      <c r="BO310" s="2"/>
      <c r="BP310" s="2"/>
      <c r="BQ310" s="2"/>
      <c r="BR310" s="2"/>
      <c r="BS310" s="2"/>
      <c r="BT310" s="2"/>
      <c r="BU310" s="2"/>
      <c r="BV310" s="2"/>
      <c r="BW310" s="2"/>
      <c r="BX310" s="2"/>
      <c r="BY310" s="2"/>
      <c r="BZ310" s="2"/>
      <c r="CA310" s="2"/>
      <c r="CB310" s="2"/>
      <c r="CC310" s="2"/>
      <c r="CD310" s="2"/>
      <c r="CE310" s="2"/>
      <c r="CF310" s="2"/>
      <c r="CG310" s="2"/>
      <c r="CH310" s="2"/>
      <c r="CI310" s="2"/>
      <c r="CJ310" s="2"/>
      <c r="CK310" s="2"/>
      <c r="CL310" s="2"/>
      <c r="CM310" s="2"/>
      <c r="CN310" s="2"/>
      <c r="CO310" s="2"/>
      <c r="CP310" s="2"/>
      <c r="CQ310" s="2"/>
      <c r="CR310" s="2"/>
      <c r="CS310" s="2"/>
      <c r="CT310" s="2"/>
      <c r="CU310" s="2"/>
      <c r="CV310" s="2"/>
      <c r="CW310" s="2"/>
      <c r="CX310" s="2"/>
      <c r="CY310" s="2"/>
      <c r="CZ310" s="2"/>
      <c r="DA310" s="2"/>
      <c r="DB310" s="2"/>
      <c r="DC310" s="2"/>
      <c r="DD310" s="2"/>
      <c r="DE310" s="2"/>
      <c r="DF310" s="2"/>
      <c r="DG310" s="2"/>
      <c r="DH310" s="2"/>
      <c r="DI310" s="2"/>
      <c r="DJ310" s="2"/>
      <c r="DK310" s="2"/>
      <c r="DL310" s="2"/>
      <c r="DM310" s="2"/>
      <c r="DN310" s="2"/>
      <c r="DO310" s="2"/>
      <c r="DP310" s="2"/>
      <c r="DQ310" s="2"/>
      <c r="DR310" s="2"/>
      <c r="DS310" s="2"/>
      <c r="DT310" s="2"/>
      <c r="DU310" s="2"/>
      <c r="DV310" s="2"/>
      <c r="DW310" s="2"/>
      <c r="DX310" s="2"/>
      <c r="DY310" s="2"/>
      <c r="DZ310" s="2"/>
      <c r="EA310" s="2"/>
      <c r="EB310" s="2"/>
      <c r="EC310" s="2"/>
      <c r="ED310" s="2"/>
      <c r="EE310" s="2"/>
    </row>
    <row r="311" spans="1:135" ht="409.5" x14ac:dyDescent="0.25">
      <c r="A311" s="177" t="s">
        <v>1668</v>
      </c>
      <c r="B311" s="177">
        <v>2026</v>
      </c>
      <c r="C311" s="480" t="s">
        <v>2327</v>
      </c>
      <c r="D311" s="177" t="s">
        <v>2328</v>
      </c>
      <c r="E311" s="199" t="s">
        <v>2329</v>
      </c>
      <c r="F311" s="177" t="s">
        <v>2330</v>
      </c>
      <c r="G311" s="242">
        <v>46177</v>
      </c>
      <c r="H311" s="177" t="s">
        <v>2331</v>
      </c>
      <c r="I311" s="177" t="s">
        <v>57</v>
      </c>
      <c r="J311" s="176" t="s">
        <v>2332</v>
      </c>
      <c r="K311" s="177"/>
      <c r="L311" s="177"/>
      <c r="M311" s="177"/>
      <c r="N311" s="177"/>
      <c r="O311" s="177" t="s">
        <v>2333</v>
      </c>
      <c r="P311" s="327">
        <v>170000000</v>
      </c>
      <c r="Q311" s="215">
        <v>6</v>
      </c>
      <c r="R311" s="375" t="s">
        <v>2334</v>
      </c>
      <c r="S311" s="97" t="s">
        <v>2335</v>
      </c>
      <c r="T311" s="230" t="s">
        <v>64</v>
      </c>
      <c r="U311" s="389" t="s">
        <v>1034</v>
      </c>
      <c r="V311" s="341" t="s">
        <v>2336</v>
      </c>
      <c r="W311" s="368" t="s">
        <v>64</v>
      </c>
      <c r="X311" s="227" t="s">
        <v>237</v>
      </c>
      <c r="Y311" s="401" t="s">
        <v>64</v>
      </c>
      <c r="Z311" s="401" t="s">
        <v>64</v>
      </c>
      <c r="AA311" s="93">
        <v>0</v>
      </c>
      <c r="AB311" s="65">
        <f t="shared" si="22"/>
        <v>170000000</v>
      </c>
      <c r="AC311" s="335" t="s">
        <v>64</v>
      </c>
      <c r="AD311" s="97" t="s">
        <v>64</v>
      </c>
      <c r="AE311" s="97" t="s">
        <v>64</v>
      </c>
      <c r="AF311" s="97" t="s">
        <v>64</v>
      </c>
      <c r="AG311" s="97" t="s">
        <v>64</v>
      </c>
      <c r="AH311" s="97" t="s">
        <v>64</v>
      </c>
      <c r="AI311" s="97" t="s">
        <v>64</v>
      </c>
      <c r="AJ311" s="97" t="s">
        <v>64</v>
      </c>
      <c r="AK311" s="97" t="s">
        <v>64</v>
      </c>
      <c r="AL311" s="97" t="s">
        <v>64</v>
      </c>
      <c r="AM311" s="97" t="s">
        <v>64</v>
      </c>
      <c r="AN311" s="97" t="s">
        <v>64</v>
      </c>
      <c r="AO311" s="97" t="s">
        <v>64</v>
      </c>
      <c r="AP311" s="95" t="s">
        <v>71</v>
      </c>
      <c r="AQ311" s="100">
        <v>46090</v>
      </c>
      <c r="AR311" s="95"/>
      <c r="AS311" s="86"/>
      <c r="AT311" s="95"/>
      <c r="AU311" s="94" t="s">
        <v>68</v>
      </c>
      <c r="AV311" s="95" t="s">
        <v>64</v>
      </c>
      <c r="AW311" s="355" t="s">
        <v>2337</v>
      </c>
      <c r="AX311" s="95" t="s">
        <v>70</v>
      </c>
      <c r="AY311" s="95" t="s">
        <v>71</v>
      </c>
      <c r="AZ311" s="117" t="s">
        <v>2338</v>
      </c>
      <c r="BA311" s="95" t="s">
        <v>64</v>
      </c>
      <c r="BB311" s="95"/>
      <c r="BC311" s="95" t="s">
        <v>71</v>
      </c>
      <c r="BD311" s="173" t="s">
        <v>128</v>
      </c>
    </row>
    <row r="312" spans="1:135" ht="409.5" x14ac:dyDescent="0.25">
      <c r="A312" s="95" t="s">
        <v>181</v>
      </c>
      <c r="B312" s="95">
        <v>2026</v>
      </c>
      <c r="C312" s="98" t="s">
        <v>2339</v>
      </c>
      <c r="D312" s="95" t="s">
        <v>2252</v>
      </c>
      <c r="E312" s="95" t="s">
        <v>2340</v>
      </c>
      <c r="F312" s="95" t="s">
        <v>116</v>
      </c>
      <c r="G312" s="100">
        <v>46121</v>
      </c>
      <c r="H312" s="95" t="s">
        <v>2341</v>
      </c>
      <c r="I312" s="95" t="s">
        <v>57</v>
      </c>
      <c r="J312" s="111" t="s">
        <v>2342</v>
      </c>
      <c r="K312" s="95"/>
      <c r="L312" s="95"/>
      <c r="M312" s="95"/>
      <c r="N312" s="95"/>
      <c r="O312" s="95" t="s">
        <v>2343</v>
      </c>
      <c r="P312" s="324">
        <v>4641637471</v>
      </c>
      <c r="Q312" s="332">
        <v>11</v>
      </c>
      <c r="R312" s="193" t="s">
        <v>2344</v>
      </c>
      <c r="S312" s="97" t="s">
        <v>2345</v>
      </c>
      <c r="T312" s="97" t="s">
        <v>64</v>
      </c>
      <c r="U312" s="392" t="s">
        <v>2346</v>
      </c>
      <c r="V312" s="216" t="s">
        <v>2347</v>
      </c>
      <c r="W312" s="216" t="s">
        <v>64</v>
      </c>
      <c r="X312" s="393" t="s">
        <v>237</v>
      </c>
      <c r="Y312" s="177" t="s">
        <v>64</v>
      </c>
      <c r="Z312" s="177" t="s">
        <v>64</v>
      </c>
      <c r="AA312" s="93">
        <v>0</v>
      </c>
      <c r="AB312" s="65">
        <f t="shared" si="22"/>
        <v>4641637471</v>
      </c>
      <c r="AC312" s="95" t="s">
        <v>64</v>
      </c>
      <c r="AD312" s="95" t="s">
        <v>64</v>
      </c>
      <c r="AE312" s="95" t="s">
        <v>64</v>
      </c>
      <c r="AF312" s="95" t="s">
        <v>64</v>
      </c>
      <c r="AG312" s="95" t="s">
        <v>64</v>
      </c>
      <c r="AH312" s="95" t="s">
        <v>64</v>
      </c>
      <c r="AI312" s="95" t="s">
        <v>64</v>
      </c>
      <c r="AJ312" s="95" t="s">
        <v>64</v>
      </c>
      <c r="AK312" s="95" t="s">
        <v>64</v>
      </c>
      <c r="AL312" s="95" t="s">
        <v>64</v>
      </c>
      <c r="AM312" s="95" t="s">
        <v>64</v>
      </c>
      <c r="AN312" s="95" t="s">
        <v>64</v>
      </c>
      <c r="AO312" s="95" t="s">
        <v>64</v>
      </c>
      <c r="AP312" s="95" t="s">
        <v>71</v>
      </c>
      <c r="AQ312" s="95" t="s">
        <v>2348</v>
      </c>
      <c r="AR312" s="95"/>
      <c r="AS312" s="86"/>
      <c r="AT312" s="95"/>
      <c r="AU312" s="94" t="s">
        <v>68</v>
      </c>
      <c r="AV312" s="95" t="s">
        <v>64</v>
      </c>
      <c r="AW312" s="95" t="s">
        <v>2349</v>
      </c>
      <c r="AX312" s="95"/>
      <c r="AY312" s="95" t="s">
        <v>71</v>
      </c>
      <c r="AZ312" s="117" t="s">
        <v>2350</v>
      </c>
      <c r="BA312" s="95" t="s">
        <v>64</v>
      </c>
      <c r="BB312" s="95"/>
      <c r="BC312" s="95" t="s">
        <v>71</v>
      </c>
      <c r="BD312" s="173" t="s">
        <v>128</v>
      </c>
    </row>
    <row r="313" spans="1:135" ht="409.5" x14ac:dyDescent="0.25">
      <c r="A313" s="95" t="s">
        <v>2351</v>
      </c>
      <c r="B313" s="95">
        <v>2026</v>
      </c>
      <c r="C313" s="98" t="s">
        <v>2352</v>
      </c>
      <c r="D313" s="95" t="s">
        <v>2297</v>
      </c>
      <c r="E313" s="95" t="s">
        <v>2353</v>
      </c>
      <c r="F313" s="95" t="s">
        <v>2299</v>
      </c>
      <c r="G313" s="100">
        <v>46120</v>
      </c>
      <c r="H313" s="95" t="s">
        <v>2354</v>
      </c>
      <c r="I313" s="95" t="s">
        <v>57</v>
      </c>
      <c r="J313" s="111" t="s">
        <v>2355</v>
      </c>
      <c r="K313" s="95"/>
      <c r="L313" s="95"/>
      <c r="M313" s="95"/>
      <c r="N313" s="95"/>
      <c r="O313" s="95" t="s">
        <v>2356</v>
      </c>
      <c r="P313" s="324">
        <v>289304588</v>
      </c>
      <c r="Q313" s="332">
        <v>10</v>
      </c>
      <c r="R313" s="193" t="s">
        <v>2303</v>
      </c>
      <c r="S313" s="193" t="s">
        <v>2304</v>
      </c>
      <c r="T313" s="97" t="s">
        <v>64</v>
      </c>
      <c r="U313" s="403" t="s">
        <v>2357</v>
      </c>
      <c r="V313" s="369" t="s">
        <v>2358</v>
      </c>
      <c r="W313" s="225" t="s">
        <v>64</v>
      </c>
      <c r="X313" s="182" t="s">
        <v>237</v>
      </c>
      <c r="Y313" s="173" t="s">
        <v>64</v>
      </c>
      <c r="Z313" s="95" t="s">
        <v>64</v>
      </c>
      <c r="AA313" s="93">
        <v>0</v>
      </c>
      <c r="AB313" s="65">
        <f t="shared" si="22"/>
        <v>289304588</v>
      </c>
      <c r="AC313" s="95" t="s">
        <v>64</v>
      </c>
      <c r="AD313" s="95" t="s">
        <v>64</v>
      </c>
      <c r="AE313" s="95" t="s">
        <v>64</v>
      </c>
      <c r="AF313" s="95" t="s">
        <v>64</v>
      </c>
      <c r="AG313" s="95" t="s">
        <v>64</v>
      </c>
      <c r="AH313" s="95" t="s">
        <v>64</v>
      </c>
      <c r="AI313" s="95" t="s">
        <v>64</v>
      </c>
      <c r="AJ313" s="95" t="s">
        <v>64</v>
      </c>
      <c r="AK313" s="95" t="s">
        <v>64</v>
      </c>
      <c r="AL313" s="95" t="s">
        <v>64</v>
      </c>
      <c r="AM313" s="95" t="s">
        <v>64</v>
      </c>
      <c r="AN313" s="95" t="s">
        <v>64</v>
      </c>
      <c r="AO313" s="95" t="s">
        <v>64</v>
      </c>
      <c r="AP313" s="95" t="s">
        <v>71</v>
      </c>
      <c r="AQ313" s="95" t="s">
        <v>2348</v>
      </c>
      <c r="AR313" s="95"/>
      <c r="AS313" s="86"/>
      <c r="AT313" s="95"/>
      <c r="AU313" s="94" t="s">
        <v>68</v>
      </c>
      <c r="AV313" s="215" t="str">
        <f t="shared" ref="AV313:AV314" si="24">C313</f>
        <v>EPC-PDA-I-308-2026</v>
      </c>
      <c r="AW313" s="227" t="s">
        <v>1727</v>
      </c>
      <c r="AX313" s="95" t="s">
        <v>340</v>
      </c>
      <c r="AY313" s="95" t="s">
        <v>71</v>
      </c>
      <c r="AZ313" s="117" t="s">
        <v>2359</v>
      </c>
      <c r="BA313" s="95" t="s">
        <v>64</v>
      </c>
      <c r="BB313" s="95"/>
      <c r="BC313" s="95" t="s">
        <v>71</v>
      </c>
      <c r="BD313" s="173" t="s">
        <v>128</v>
      </c>
    </row>
    <row r="314" spans="1:135" s="2" customFormat="1" ht="91.5" customHeight="1" x14ac:dyDescent="0.25">
      <c r="A314" s="215" t="s">
        <v>1538</v>
      </c>
      <c r="B314" s="215">
        <v>2026</v>
      </c>
      <c r="C314" s="215" t="s">
        <v>2360</v>
      </c>
      <c r="D314" s="313" t="s">
        <v>2297</v>
      </c>
      <c r="E314" s="313" t="s">
        <v>2361</v>
      </c>
      <c r="F314" s="313" t="s">
        <v>2299</v>
      </c>
      <c r="G314" s="100">
        <v>46120</v>
      </c>
      <c r="H314" s="215" t="s">
        <v>2362</v>
      </c>
      <c r="I314" s="215" t="s">
        <v>57</v>
      </c>
      <c r="J314" s="111">
        <v>902053880</v>
      </c>
      <c r="K314" s="215"/>
      <c r="L314" s="215"/>
      <c r="M314" s="215"/>
      <c r="N314" s="215"/>
      <c r="O314" s="215" t="s">
        <v>2363</v>
      </c>
      <c r="P314" s="324">
        <v>98116416</v>
      </c>
      <c r="Q314" s="325">
        <v>5</v>
      </c>
      <c r="R314" s="97" t="s">
        <v>2364</v>
      </c>
      <c r="S314" s="97" t="s">
        <v>2365</v>
      </c>
      <c r="T314" s="230" t="s">
        <v>64</v>
      </c>
      <c r="U314" s="217" t="s">
        <v>2366</v>
      </c>
      <c r="V314" s="20" t="s">
        <v>2367</v>
      </c>
      <c r="W314" s="215" t="s">
        <v>64</v>
      </c>
      <c r="X314" s="305" t="s">
        <v>237</v>
      </c>
      <c r="Y314" s="95" t="s">
        <v>64</v>
      </c>
      <c r="Z314" s="95" t="s">
        <v>64</v>
      </c>
      <c r="AA314" s="93">
        <v>0</v>
      </c>
      <c r="AB314" s="65">
        <f t="shared" si="22"/>
        <v>98116416</v>
      </c>
      <c r="AC314" s="95" t="s">
        <v>64</v>
      </c>
      <c r="AD314" s="95" t="s">
        <v>64</v>
      </c>
      <c r="AE314" s="95" t="s">
        <v>64</v>
      </c>
      <c r="AF314" s="95" t="s">
        <v>64</v>
      </c>
      <c r="AG314" s="95" t="s">
        <v>64</v>
      </c>
      <c r="AH314" s="95" t="s">
        <v>64</v>
      </c>
      <c r="AI314" s="95" t="s">
        <v>64</v>
      </c>
      <c r="AJ314" s="95" t="s">
        <v>64</v>
      </c>
      <c r="AK314" s="95" t="s">
        <v>64</v>
      </c>
      <c r="AL314" s="95" t="s">
        <v>64</v>
      </c>
      <c r="AM314" s="95" t="s">
        <v>64</v>
      </c>
      <c r="AN314" s="95" t="s">
        <v>64</v>
      </c>
      <c r="AO314" s="95" t="s">
        <v>64</v>
      </c>
      <c r="AP314" s="215" t="s">
        <v>71</v>
      </c>
      <c r="AQ314" s="95" t="s">
        <v>2368</v>
      </c>
      <c r="AR314" s="215" t="s">
        <v>2369</v>
      </c>
      <c r="AS314" s="215" t="s">
        <v>2370</v>
      </c>
      <c r="AT314" s="215"/>
      <c r="AU314" s="94" t="s">
        <v>68</v>
      </c>
      <c r="AV314" s="215" t="str">
        <f t="shared" si="24"/>
        <v>EPC-PDA-I-309-2026</v>
      </c>
      <c r="AW314" s="227" t="s">
        <v>1727</v>
      </c>
      <c r="AX314" s="95" t="s">
        <v>340</v>
      </c>
      <c r="AY314" s="332" t="s">
        <v>71</v>
      </c>
      <c r="AZ314" s="117" t="s">
        <v>2371</v>
      </c>
      <c r="BA314" s="95" t="s">
        <v>64</v>
      </c>
      <c r="BB314" s="95"/>
      <c r="BC314" s="95" t="s">
        <v>71</v>
      </c>
      <c r="BD314" s="173" t="s">
        <v>128</v>
      </c>
    </row>
    <row r="315" spans="1:135" ht="213.75" x14ac:dyDescent="0.25">
      <c r="A315" s="95" t="s">
        <v>2351</v>
      </c>
      <c r="B315" s="95">
        <v>2026</v>
      </c>
      <c r="C315" s="98" t="s">
        <v>2372</v>
      </c>
      <c r="D315" s="95" t="s">
        <v>2252</v>
      </c>
      <c r="E315" s="95" t="s">
        <v>2373</v>
      </c>
      <c r="F315" s="95" t="s">
        <v>2374</v>
      </c>
      <c r="G315" s="100">
        <v>46127</v>
      </c>
      <c r="H315" s="95" t="s">
        <v>2375</v>
      </c>
      <c r="I315" s="95" t="s">
        <v>57</v>
      </c>
      <c r="J315" s="111" t="s">
        <v>2376</v>
      </c>
      <c r="K315" s="95"/>
      <c r="L315" s="95"/>
      <c r="M315" s="95"/>
      <c r="N315" s="95"/>
      <c r="O315" s="95" t="s">
        <v>2377</v>
      </c>
      <c r="P315" s="324">
        <v>934890894</v>
      </c>
      <c r="Q315" s="221">
        <v>4</v>
      </c>
      <c r="R315" s="356" t="s">
        <v>2378</v>
      </c>
      <c r="S315" s="72" t="s">
        <v>2379</v>
      </c>
      <c r="T315" s="1" t="s">
        <v>64</v>
      </c>
      <c r="U315" s="389" t="s">
        <v>2380</v>
      </c>
      <c r="V315" s="216" t="s">
        <v>2381</v>
      </c>
      <c r="W315" s="227" t="s">
        <v>64</v>
      </c>
      <c r="X315" s="173" t="s">
        <v>237</v>
      </c>
      <c r="Y315" s="95" t="s">
        <v>64</v>
      </c>
      <c r="Z315" s="95" t="s">
        <v>64</v>
      </c>
      <c r="AA315" s="93">
        <v>0</v>
      </c>
      <c r="AB315" s="65">
        <f t="shared" si="22"/>
        <v>934890894</v>
      </c>
      <c r="AC315" s="95" t="s">
        <v>64</v>
      </c>
      <c r="AD315" s="95" t="s">
        <v>64</v>
      </c>
      <c r="AE315" s="95" t="s">
        <v>64</v>
      </c>
      <c r="AF315" s="95" t="s">
        <v>64</v>
      </c>
      <c r="AG315" s="95" t="s">
        <v>64</v>
      </c>
      <c r="AH315" s="95" t="s">
        <v>64</v>
      </c>
      <c r="AI315" s="95" t="s">
        <v>64</v>
      </c>
      <c r="AJ315" s="95" t="s">
        <v>64</v>
      </c>
      <c r="AK315" s="95" t="s">
        <v>64</v>
      </c>
      <c r="AL315" s="95" t="s">
        <v>64</v>
      </c>
      <c r="AM315" s="95" t="s">
        <v>64</v>
      </c>
      <c r="AN315" s="95" t="s">
        <v>64</v>
      </c>
      <c r="AO315" s="95" t="s">
        <v>64</v>
      </c>
      <c r="AP315" s="95" t="s">
        <v>71</v>
      </c>
      <c r="AQ315" s="100">
        <v>46134</v>
      </c>
      <c r="AR315" s="215" t="s">
        <v>2369</v>
      </c>
      <c r="AS315" s="86" t="s">
        <v>2382</v>
      </c>
      <c r="AT315" s="95"/>
      <c r="AU315" s="94" t="s">
        <v>68</v>
      </c>
      <c r="AV315" s="95" t="s">
        <v>64</v>
      </c>
      <c r="AW315" s="95" t="s">
        <v>2080</v>
      </c>
      <c r="AX315" s="95"/>
      <c r="AY315" s="332" t="s">
        <v>71</v>
      </c>
      <c r="AZ315" s="329" t="s">
        <v>2383</v>
      </c>
      <c r="BA315" s="95" t="s">
        <v>64</v>
      </c>
      <c r="BB315" s="95"/>
      <c r="BC315" s="95" t="s">
        <v>71</v>
      </c>
      <c r="BD315" s="173" t="s">
        <v>128</v>
      </c>
    </row>
    <row r="316" spans="1:135" s="2" customFormat="1" ht="409.5" x14ac:dyDescent="0.25">
      <c r="A316" s="215" t="s">
        <v>268</v>
      </c>
      <c r="B316" s="215">
        <v>2026</v>
      </c>
      <c r="C316" s="215" t="s">
        <v>2384</v>
      </c>
      <c r="D316" s="215" t="s">
        <v>2385</v>
      </c>
      <c r="E316" s="215" t="s">
        <v>2386</v>
      </c>
      <c r="F316" s="215" t="s">
        <v>130</v>
      </c>
      <c r="G316" s="398">
        <v>46133</v>
      </c>
      <c r="H316" s="215" t="s">
        <v>2387</v>
      </c>
      <c r="I316" s="215" t="s">
        <v>118</v>
      </c>
      <c r="J316" s="215" t="s">
        <v>2388</v>
      </c>
      <c r="K316" s="215"/>
      <c r="L316" s="215"/>
      <c r="M316" s="215"/>
      <c r="N316" s="215"/>
      <c r="O316" s="215" t="s">
        <v>2389</v>
      </c>
      <c r="P316" s="371" t="s">
        <v>2390</v>
      </c>
      <c r="Q316" s="313" t="s">
        <v>2391</v>
      </c>
      <c r="R316" s="313" t="s">
        <v>2392</v>
      </c>
      <c r="S316" s="215" t="s">
        <v>64</v>
      </c>
      <c r="T316" s="215" t="s">
        <v>64</v>
      </c>
      <c r="U316" s="337" t="s">
        <v>2393</v>
      </c>
      <c r="V316" s="215" t="s">
        <v>2394</v>
      </c>
      <c r="W316" s="332" t="s">
        <v>64</v>
      </c>
      <c r="X316" s="215" t="s">
        <v>67</v>
      </c>
      <c r="Y316" s="215" t="s">
        <v>64</v>
      </c>
      <c r="Z316" s="215" t="s">
        <v>64</v>
      </c>
      <c r="AA316" s="93">
        <v>0</v>
      </c>
      <c r="AB316" s="65" t="e">
        <f t="shared" si="22"/>
        <v>#VALUE!</v>
      </c>
      <c r="AC316" s="215" t="s">
        <v>64</v>
      </c>
      <c r="AD316" s="215" t="s">
        <v>64</v>
      </c>
      <c r="AE316" s="215" t="s">
        <v>64</v>
      </c>
      <c r="AF316" s="215" t="s">
        <v>64</v>
      </c>
      <c r="AG316" s="215" t="s">
        <v>64</v>
      </c>
      <c r="AH316" s="215" t="s">
        <v>64</v>
      </c>
      <c r="AI316" s="215" t="s">
        <v>64</v>
      </c>
      <c r="AJ316" s="215" t="s">
        <v>64</v>
      </c>
      <c r="AK316" s="215" t="s">
        <v>64</v>
      </c>
      <c r="AL316" s="215" t="s">
        <v>64</v>
      </c>
      <c r="AM316" s="215" t="s">
        <v>64</v>
      </c>
      <c r="AN316" s="215" t="s">
        <v>64</v>
      </c>
      <c r="AO316" s="215" t="s">
        <v>64</v>
      </c>
      <c r="AP316" s="215" t="s">
        <v>71</v>
      </c>
      <c r="AQ316" s="398">
        <v>46139</v>
      </c>
      <c r="AR316" s="215" t="s">
        <v>2395</v>
      </c>
      <c r="AS316" s="215" t="s">
        <v>2396</v>
      </c>
      <c r="AT316" s="215"/>
      <c r="AU316" s="215" t="s">
        <v>68</v>
      </c>
      <c r="AV316" s="215" t="s">
        <v>64</v>
      </c>
      <c r="AW316" s="95" t="s">
        <v>2337</v>
      </c>
      <c r="AX316" s="95" t="s">
        <v>70</v>
      </c>
      <c r="AY316" s="215" t="s">
        <v>71</v>
      </c>
      <c r="AZ316" s="310" t="s">
        <v>2397</v>
      </c>
      <c r="BA316" s="70" t="s">
        <v>64</v>
      </c>
      <c r="BB316" s="70"/>
      <c r="BC316" s="70" t="s">
        <v>71</v>
      </c>
      <c r="BD316" s="70" t="s">
        <v>73</v>
      </c>
      <c r="BE316" s="215"/>
      <c r="BF316" s="215"/>
      <c r="BG316" s="215"/>
      <c r="BH316" s="215"/>
      <c r="BI316" s="215"/>
      <c r="BJ316" s="215"/>
      <c r="BK316" s="215"/>
      <c r="BL316" s="215"/>
      <c r="BM316" s="215"/>
      <c r="BN316" s="215"/>
      <c r="BO316" s="215"/>
      <c r="BP316" s="215"/>
      <c r="BQ316" s="215"/>
      <c r="BR316" s="215"/>
      <c r="BS316" s="215"/>
      <c r="BT316" s="215"/>
      <c r="BU316" s="215"/>
      <c r="BV316" s="215"/>
      <c r="BW316" s="215"/>
      <c r="BX316" s="215"/>
      <c r="BY316" s="215"/>
      <c r="BZ316" s="215"/>
      <c r="CA316" s="215"/>
      <c r="CB316" s="215"/>
      <c r="CC316" s="215"/>
      <c r="CD316" s="215"/>
      <c r="CE316" s="215"/>
      <c r="CF316" s="215"/>
      <c r="CG316" s="215"/>
      <c r="CH316" s="215"/>
      <c r="CI316" s="215"/>
      <c r="CJ316" s="215"/>
      <c r="CK316" s="215"/>
      <c r="CL316" s="215"/>
      <c r="CM316" s="215"/>
      <c r="CN316" s="215"/>
      <c r="CO316" s="215"/>
      <c r="CP316" s="215"/>
      <c r="CQ316" s="215"/>
      <c r="CR316" s="215"/>
      <c r="CS316" s="215"/>
      <c r="CT316" s="215"/>
      <c r="CU316" s="215"/>
      <c r="CV316" s="215"/>
      <c r="CW316" s="215"/>
      <c r="CX316" s="215"/>
      <c r="CY316" s="215"/>
      <c r="CZ316" s="215"/>
      <c r="DA316" s="215"/>
      <c r="DB316" s="215"/>
      <c r="DC316" s="215"/>
      <c r="DD316" s="215"/>
      <c r="DE316" s="215"/>
      <c r="DF316" s="215"/>
      <c r="DG316" s="215"/>
      <c r="DH316" s="215"/>
      <c r="DI316" s="215"/>
      <c r="DJ316" s="215"/>
      <c r="DK316" s="215"/>
      <c r="DL316" s="215"/>
      <c r="DM316" s="215"/>
      <c r="DN316" s="215"/>
      <c r="DO316" s="215"/>
      <c r="DP316" s="215"/>
      <c r="DQ316" s="215"/>
      <c r="DR316" s="215"/>
      <c r="DS316" s="215"/>
      <c r="DT316" s="215"/>
      <c r="DU316" s="215"/>
      <c r="DV316" s="215"/>
      <c r="DW316" s="215"/>
      <c r="DX316" s="215"/>
      <c r="DY316" s="215"/>
      <c r="DZ316" s="215"/>
      <c r="EA316" s="215"/>
      <c r="EB316" s="215"/>
      <c r="EC316" s="215"/>
      <c r="ED316" s="215"/>
      <c r="EE316" s="215"/>
    </row>
    <row r="317" spans="1:135" s="2" customFormat="1" ht="186" customHeight="1" x14ac:dyDescent="0.25">
      <c r="A317" s="215" t="s">
        <v>644</v>
      </c>
      <c r="B317" s="215">
        <v>2026</v>
      </c>
      <c r="C317" s="87" t="s">
        <v>2398</v>
      </c>
      <c r="D317" s="313" t="s">
        <v>2297</v>
      </c>
      <c r="E317" s="313" t="s">
        <v>2399</v>
      </c>
      <c r="F317" s="323" t="s">
        <v>2299</v>
      </c>
      <c r="G317" s="100">
        <v>46167</v>
      </c>
      <c r="H317" s="215" t="s">
        <v>2400</v>
      </c>
      <c r="I317" s="215" t="s">
        <v>118</v>
      </c>
      <c r="J317" s="215" t="s">
        <v>2401</v>
      </c>
      <c r="K317" s="215"/>
      <c r="L317" s="215"/>
      <c r="M317" s="215"/>
      <c r="N317" s="215"/>
      <c r="O317" s="352" t="s">
        <v>2402</v>
      </c>
      <c r="P317" s="373">
        <v>497772335</v>
      </c>
      <c r="Q317" s="337">
        <v>9</v>
      </c>
      <c r="R317" s="215" t="s">
        <v>2403</v>
      </c>
      <c r="S317" s="215" t="s">
        <v>2404</v>
      </c>
      <c r="T317" s="215" t="s">
        <v>64</v>
      </c>
      <c r="U317" s="95" t="s">
        <v>2405</v>
      </c>
      <c r="W317" s="95" t="s">
        <v>64</v>
      </c>
      <c r="X317" s="70" t="s">
        <v>237</v>
      </c>
      <c r="Y317" s="95" t="s">
        <v>64</v>
      </c>
      <c r="Z317" s="95" t="s">
        <v>64</v>
      </c>
      <c r="AA317" s="93">
        <v>0</v>
      </c>
      <c r="AB317" s="65">
        <f t="shared" si="22"/>
        <v>497772335</v>
      </c>
      <c r="AC317" s="95" t="s">
        <v>64</v>
      </c>
      <c r="AD317" s="95" t="s">
        <v>64</v>
      </c>
      <c r="AE317" s="95" t="s">
        <v>64</v>
      </c>
      <c r="AF317" s="95" t="s">
        <v>64</v>
      </c>
      <c r="AG317" s="95" t="s">
        <v>64</v>
      </c>
      <c r="AH317" s="95" t="s">
        <v>64</v>
      </c>
      <c r="AI317" s="95" t="s">
        <v>64</v>
      </c>
      <c r="AJ317" s="95" t="s">
        <v>64</v>
      </c>
      <c r="AK317" s="95" t="s">
        <v>64</v>
      </c>
      <c r="AL317" s="95" t="s">
        <v>64</v>
      </c>
      <c r="AM317" s="95" t="s">
        <v>64</v>
      </c>
      <c r="AN317" s="95" t="s">
        <v>64</v>
      </c>
      <c r="AO317" s="95" t="s">
        <v>64</v>
      </c>
      <c r="AP317" s="215" t="s">
        <v>71</v>
      </c>
      <c r="AQ317" s="398">
        <v>46177</v>
      </c>
      <c r="AR317" s="215"/>
      <c r="AS317" s="215"/>
      <c r="AT317" s="215"/>
      <c r="AU317" s="215"/>
      <c r="AV317" s="215" t="str">
        <f>C317</f>
        <v>EPC-PDA-I-312-2026</v>
      </c>
      <c r="AW317" s="227" t="s">
        <v>1727</v>
      </c>
      <c r="AX317" s="95" t="s">
        <v>340</v>
      </c>
      <c r="AY317" s="332" t="s">
        <v>71</v>
      </c>
      <c r="AZ317" s="347" t="s">
        <v>2406</v>
      </c>
      <c r="BA317" s="95" t="s">
        <v>64</v>
      </c>
      <c r="BB317" s="95"/>
      <c r="BC317" s="95" t="s">
        <v>71</v>
      </c>
      <c r="BD317" s="173" t="s">
        <v>128</v>
      </c>
    </row>
    <row r="318" spans="1:135" s="420" customFormat="1" ht="409.5" x14ac:dyDescent="0.25">
      <c r="A318" s="409" t="s">
        <v>1668</v>
      </c>
      <c r="B318" s="409">
        <v>2026</v>
      </c>
      <c r="C318" s="415" t="s">
        <v>2407</v>
      </c>
      <c r="D318" s="409" t="s">
        <v>2286</v>
      </c>
      <c r="E318" s="409" t="s">
        <v>2408</v>
      </c>
      <c r="F318" s="409" t="s">
        <v>116</v>
      </c>
      <c r="G318" s="556">
        <v>46136</v>
      </c>
      <c r="H318" s="409" t="s">
        <v>2409</v>
      </c>
      <c r="I318" s="409" t="s">
        <v>57</v>
      </c>
      <c r="J318" s="451" t="s">
        <v>2410</v>
      </c>
      <c r="K318" s="409"/>
      <c r="L318" s="409"/>
      <c r="M318" s="409"/>
      <c r="N318" s="409"/>
      <c r="O318" s="557" t="s">
        <v>2411</v>
      </c>
      <c r="P318" s="558">
        <v>777891525.75</v>
      </c>
      <c r="Q318" s="413">
        <v>3</v>
      </c>
      <c r="R318" s="444" t="s">
        <v>2412</v>
      </c>
      <c r="S318" s="559" t="s">
        <v>2413</v>
      </c>
      <c r="T318" s="560" t="s">
        <v>2414</v>
      </c>
      <c r="U318" s="409" t="s">
        <v>2415</v>
      </c>
      <c r="V318" s="415" t="s">
        <v>2416</v>
      </c>
      <c r="W318" s="409" t="s">
        <v>64</v>
      </c>
      <c r="X318" s="409" t="s">
        <v>67</v>
      </c>
      <c r="Y318" s="409">
        <v>1</v>
      </c>
      <c r="Z318" s="411">
        <v>46272</v>
      </c>
      <c r="AA318" s="423">
        <v>350430097.85000002</v>
      </c>
      <c r="AB318" s="558">
        <f>P318+AA318</f>
        <v>1128321623.5999999</v>
      </c>
      <c r="AC318" s="409" t="s">
        <v>64</v>
      </c>
      <c r="AD318" s="409" t="s">
        <v>64</v>
      </c>
      <c r="AE318" s="409" t="s">
        <v>64</v>
      </c>
      <c r="AF318" s="409" t="s">
        <v>64</v>
      </c>
      <c r="AG318" s="409">
        <v>1</v>
      </c>
      <c r="AH318" s="411">
        <v>46272</v>
      </c>
      <c r="AI318" s="409">
        <v>148</v>
      </c>
      <c r="AJ318" s="409" t="s">
        <v>64</v>
      </c>
      <c r="AK318" s="409">
        <v>1</v>
      </c>
      <c r="AL318" s="411">
        <v>46272</v>
      </c>
      <c r="AM318" s="409" t="s">
        <v>2417</v>
      </c>
      <c r="AN318" s="409" t="s">
        <v>64</v>
      </c>
      <c r="AO318" s="409" t="s">
        <v>64</v>
      </c>
      <c r="AP318" s="409" t="s">
        <v>71</v>
      </c>
      <c r="AQ318" s="411">
        <v>46142</v>
      </c>
      <c r="AR318" s="411">
        <v>46117</v>
      </c>
      <c r="AS318" s="411">
        <v>46089</v>
      </c>
      <c r="AT318" s="409"/>
      <c r="AU318" s="409" t="s">
        <v>2418</v>
      </c>
      <c r="AV318" s="409"/>
      <c r="AW318" s="409" t="s">
        <v>349</v>
      </c>
      <c r="AX318" s="409"/>
      <c r="AY318" s="407" t="s">
        <v>71</v>
      </c>
      <c r="AZ318" s="446" t="s">
        <v>2419</v>
      </c>
      <c r="BA318" s="447" t="s">
        <v>64</v>
      </c>
      <c r="BB318" s="447"/>
      <c r="BC318" s="447" t="s">
        <v>71</v>
      </c>
      <c r="BD318" s="561" t="s">
        <v>128</v>
      </c>
      <c r="BE318" s="419"/>
    </row>
    <row r="319" spans="1:135" ht="409.5" x14ac:dyDescent="0.25">
      <c r="A319" s="95" t="s">
        <v>2420</v>
      </c>
      <c r="B319" s="95">
        <v>2026</v>
      </c>
      <c r="C319" s="98" t="s">
        <v>2421</v>
      </c>
      <c r="D319" s="95" t="s">
        <v>2297</v>
      </c>
      <c r="E319" s="95" t="s">
        <v>2422</v>
      </c>
      <c r="F319" s="95" t="s">
        <v>2299</v>
      </c>
      <c r="G319" s="100">
        <v>46149</v>
      </c>
      <c r="H319" s="95" t="s">
        <v>2423</v>
      </c>
      <c r="I319" s="218" t="s">
        <v>57</v>
      </c>
      <c r="J319" s="79">
        <v>902056423</v>
      </c>
      <c r="K319" s="95"/>
      <c r="L319" s="95"/>
      <c r="M319" s="95"/>
      <c r="N319" s="172"/>
      <c r="O319" s="182" t="s">
        <v>2424</v>
      </c>
      <c r="P319" s="374">
        <v>810081807</v>
      </c>
      <c r="Q319" s="217">
        <v>9</v>
      </c>
      <c r="R319" s="375" t="s">
        <v>2425</v>
      </c>
      <c r="S319" s="193" t="s">
        <v>2426</v>
      </c>
      <c r="T319" s="193" t="s">
        <v>2427</v>
      </c>
      <c r="U319" s="95" t="s">
        <v>2428</v>
      </c>
      <c r="V319" s="95" t="s">
        <v>2429</v>
      </c>
      <c r="W319" s="95" t="s">
        <v>64</v>
      </c>
      <c r="X319" s="95" t="s">
        <v>237</v>
      </c>
      <c r="Y319" s="95" t="s">
        <v>64</v>
      </c>
      <c r="Z319" s="95" t="s">
        <v>64</v>
      </c>
      <c r="AA319" s="93">
        <v>0</v>
      </c>
      <c r="AB319" s="65">
        <f t="shared" si="22"/>
        <v>810081807</v>
      </c>
      <c r="AC319" s="95" t="s">
        <v>64</v>
      </c>
      <c r="AD319" s="95" t="s">
        <v>64</v>
      </c>
      <c r="AE319" s="95" t="s">
        <v>64</v>
      </c>
      <c r="AF319" s="95" t="s">
        <v>64</v>
      </c>
      <c r="AG319" s="95" t="s">
        <v>64</v>
      </c>
      <c r="AH319" s="95" t="s">
        <v>64</v>
      </c>
      <c r="AI319" s="95" t="s">
        <v>64</v>
      </c>
      <c r="AJ319" s="95" t="s">
        <v>64</v>
      </c>
      <c r="AK319" s="95" t="s">
        <v>64</v>
      </c>
      <c r="AL319" s="95" t="s">
        <v>64</v>
      </c>
      <c r="AM319" s="95" t="s">
        <v>64</v>
      </c>
      <c r="AN319" s="95" t="s">
        <v>64</v>
      </c>
      <c r="AO319" s="95" t="s">
        <v>64</v>
      </c>
      <c r="AP319" s="95" t="s">
        <v>71</v>
      </c>
      <c r="AQ319" s="95" t="s">
        <v>2430</v>
      </c>
      <c r="AR319" s="95"/>
      <c r="AS319" s="86"/>
      <c r="AT319" s="95"/>
      <c r="AU319" s="95" t="s">
        <v>2418</v>
      </c>
      <c r="AV319" s="215" t="str">
        <f t="shared" ref="AV319:AV320" si="25">C319</f>
        <v>EPC-PDA-I-314-2026</v>
      </c>
      <c r="AW319" s="221" t="s">
        <v>339</v>
      </c>
      <c r="AX319" s="95" t="s">
        <v>340</v>
      </c>
      <c r="AY319" s="332" t="s">
        <v>71</v>
      </c>
      <c r="AZ319" s="117" t="s">
        <v>2431</v>
      </c>
      <c r="BA319" s="95" t="s">
        <v>64</v>
      </c>
      <c r="BB319" s="95"/>
      <c r="BC319" s="95" t="s">
        <v>71</v>
      </c>
      <c r="BD319" s="173" t="s">
        <v>128</v>
      </c>
    </row>
    <row r="320" spans="1:135" ht="409.5" x14ac:dyDescent="0.25">
      <c r="A320" s="95" t="s">
        <v>2420</v>
      </c>
      <c r="B320" s="95">
        <v>2026</v>
      </c>
      <c r="C320" s="98" t="s">
        <v>2432</v>
      </c>
      <c r="D320" s="95" t="s">
        <v>2297</v>
      </c>
      <c r="E320" s="95" t="s">
        <v>2422</v>
      </c>
      <c r="F320" s="95" t="s">
        <v>2299</v>
      </c>
      <c r="G320" s="100">
        <v>46154</v>
      </c>
      <c r="H320" s="70" t="s">
        <v>2433</v>
      </c>
      <c r="I320" s="218" t="s">
        <v>57</v>
      </c>
      <c r="J320" s="79">
        <v>811022240</v>
      </c>
      <c r="K320" s="95"/>
      <c r="L320" s="95"/>
      <c r="M320" s="95"/>
      <c r="N320" s="95"/>
      <c r="O320" s="223" t="s">
        <v>2434</v>
      </c>
      <c r="P320" s="324">
        <v>814977102</v>
      </c>
      <c r="Q320" s="20">
        <v>9</v>
      </c>
      <c r="R320" s="194" t="s">
        <v>2435</v>
      </c>
      <c r="S320" s="97" t="s">
        <v>2436</v>
      </c>
      <c r="T320" s="97" t="s">
        <v>2437</v>
      </c>
      <c r="U320" s="95" t="s">
        <v>2438</v>
      </c>
      <c r="V320" s="95" t="s">
        <v>2439</v>
      </c>
      <c r="W320" s="95" t="s">
        <v>64</v>
      </c>
      <c r="X320" s="70" t="s">
        <v>237</v>
      </c>
      <c r="Y320" s="95" t="s">
        <v>64</v>
      </c>
      <c r="Z320" s="95" t="s">
        <v>64</v>
      </c>
      <c r="AA320" s="93">
        <v>0</v>
      </c>
      <c r="AB320" s="65">
        <f t="shared" si="22"/>
        <v>814977102</v>
      </c>
      <c r="AC320" s="95" t="s">
        <v>64</v>
      </c>
      <c r="AD320" s="95" t="s">
        <v>64</v>
      </c>
      <c r="AE320" s="95" t="s">
        <v>64</v>
      </c>
      <c r="AF320" s="95" t="s">
        <v>64</v>
      </c>
      <c r="AG320" s="95" t="s">
        <v>64</v>
      </c>
      <c r="AH320" s="95" t="s">
        <v>64</v>
      </c>
      <c r="AI320" s="95" t="s">
        <v>64</v>
      </c>
      <c r="AJ320" s="95" t="s">
        <v>64</v>
      </c>
      <c r="AK320" s="95" t="s">
        <v>64</v>
      </c>
      <c r="AL320" s="95" t="s">
        <v>64</v>
      </c>
      <c r="AM320" s="95" t="s">
        <v>64</v>
      </c>
      <c r="AN320" s="95" t="s">
        <v>64</v>
      </c>
      <c r="AO320" s="95" t="s">
        <v>64</v>
      </c>
      <c r="AP320" s="95" t="s">
        <v>71</v>
      </c>
      <c r="AQ320" s="95" t="s">
        <v>2430</v>
      </c>
      <c r="AR320" s="95"/>
      <c r="AS320" s="86"/>
      <c r="AT320" s="95"/>
      <c r="AU320" s="95" t="s">
        <v>2418</v>
      </c>
      <c r="AV320" s="215" t="str">
        <f t="shared" si="25"/>
        <v>EPC-PDA-I-315-2026</v>
      </c>
      <c r="AW320" s="221" t="s">
        <v>339</v>
      </c>
      <c r="AX320" s="95" t="s">
        <v>340</v>
      </c>
      <c r="AY320" s="332" t="s">
        <v>71</v>
      </c>
      <c r="AZ320" s="117" t="s">
        <v>2440</v>
      </c>
      <c r="BA320" s="95" t="s">
        <v>64</v>
      </c>
      <c r="BB320" s="95"/>
      <c r="BC320" s="95" t="s">
        <v>71</v>
      </c>
      <c r="BD320" s="173" t="s">
        <v>128</v>
      </c>
    </row>
    <row r="321" spans="1:56" ht="409.5" x14ac:dyDescent="0.25">
      <c r="A321" s="70" t="s">
        <v>197</v>
      </c>
      <c r="B321" s="70">
        <v>2026</v>
      </c>
      <c r="C321" s="73" t="s">
        <v>2441</v>
      </c>
      <c r="D321" s="70" t="s">
        <v>2442</v>
      </c>
      <c r="E321" s="73" t="s">
        <v>2441</v>
      </c>
      <c r="F321" s="70" t="s">
        <v>2442</v>
      </c>
      <c r="G321" s="71">
        <v>46139</v>
      </c>
      <c r="H321" s="70" t="s">
        <v>2443</v>
      </c>
      <c r="I321" s="218" t="s">
        <v>57</v>
      </c>
      <c r="J321" s="79">
        <v>800150280</v>
      </c>
      <c r="K321" s="70"/>
      <c r="L321" s="70"/>
      <c r="M321" s="70"/>
      <c r="N321" s="70"/>
      <c r="O321" s="70" t="s">
        <v>2444</v>
      </c>
      <c r="P321" s="324">
        <v>0</v>
      </c>
      <c r="Q321" s="20">
        <v>44</v>
      </c>
      <c r="R321" s="362" t="s">
        <v>2445</v>
      </c>
      <c r="S321" s="356" t="s">
        <v>2446</v>
      </c>
      <c r="T321" s="359" t="s">
        <v>64</v>
      </c>
      <c r="U321" s="359" t="s">
        <v>64</v>
      </c>
      <c r="V321" s="73" t="s">
        <v>64</v>
      </c>
      <c r="W321" s="359" t="s">
        <v>64</v>
      </c>
      <c r="X321" s="221" t="s">
        <v>237</v>
      </c>
      <c r="Y321" s="218" t="s">
        <v>64</v>
      </c>
      <c r="Z321" s="70" t="s">
        <v>64</v>
      </c>
      <c r="AA321" s="93">
        <v>0</v>
      </c>
      <c r="AB321" s="65">
        <f t="shared" si="22"/>
        <v>0</v>
      </c>
      <c r="AC321" s="70" t="s">
        <v>64</v>
      </c>
      <c r="AD321" s="70" t="s">
        <v>64</v>
      </c>
      <c r="AE321" s="70" t="s">
        <v>64</v>
      </c>
      <c r="AF321" s="70" t="s">
        <v>64</v>
      </c>
      <c r="AG321" s="70" t="s">
        <v>64</v>
      </c>
      <c r="AH321" s="70" t="s">
        <v>64</v>
      </c>
      <c r="AI321" s="70" t="s">
        <v>64</v>
      </c>
      <c r="AJ321" s="70" t="s">
        <v>64</v>
      </c>
      <c r="AK321" s="70" t="s">
        <v>64</v>
      </c>
      <c r="AL321" s="70" t="s">
        <v>64</v>
      </c>
      <c r="AM321" s="70" t="s">
        <v>64</v>
      </c>
      <c r="AN321" s="70" t="s">
        <v>64</v>
      </c>
      <c r="AO321" s="70" t="s">
        <v>64</v>
      </c>
      <c r="AP321" s="70" t="s">
        <v>64</v>
      </c>
      <c r="AQ321" s="70" t="s">
        <v>64</v>
      </c>
      <c r="AR321" s="70" t="s">
        <v>64</v>
      </c>
      <c r="AS321" s="67" t="s">
        <v>64</v>
      </c>
      <c r="AT321" s="70" t="s">
        <v>64</v>
      </c>
      <c r="AU321" s="70" t="s">
        <v>2418</v>
      </c>
      <c r="AV321" s="70" t="s">
        <v>64</v>
      </c>
      <c r="AW321" s="221" t="s">
        <v>294</v>
      </c>
      <c r="AX321" s="182" t="s">
        <v>295</v>
      </c>
      <c r="AY321" s="325" t="s">
        <v>71</v>
      </c>
      <c r="AZ321" s="350" t="s">
        <v>2447</v>
      </c>
      <c r="BA321" s="95" t="s">
        <v>64</v>
      </c>
      <c r="BB321" s="95"/>
      <c r="BC321" s="95" t="s">
        <v>71</v>
      </c>
      <c r="BD321" s="173" t="s">
        <v>128</v>
      </c>
    </row>
    <row r="322" spans="1:56" ht="40.5" customHeight="1" x14ac:dyDescent="0.25">
      <c r="A322" s="182" t="s">
        <v>644</v>
      </c>
      <c r="B322" s="182">
        <v>2026</v>
      </c>
      <c r="C322" s="182" t="s">
        <v>2448</v>
      </c>
      <c r="D322" s="182" t="s">
        <v>2297</v>
      </c>
      <c r="E322" s="313" t="s">
        <v>2399</v>
      </c>
      <c r="F322" s="304" t="s">
        <v>2299</v>
      </c>
      <c r="G322" s="395">
        <v>46182</v>
      </c>
      <c r="H322" s="219" t="s">
        <v>2449</v>
      </c>
      <c r="I322" s="304" t="s">
        <v>57</v>
      </c>
      <c r="J322" s="175">
        <v>1098693785</v>
      </c>
      <c r="K322" s="219"/>
      <c r="L322" s="182"/>
      <c r="M322" s="182"/>
      <c r="N322" s="182"/>
      <c r="O322" s="313" t="s">
        <v>2402</v>
      </c>
      <c r="P322" s="470">
        <v>231265909</v>
      </c>
      <c r="Q322" s="189">
        <v>6</v>
      </c>
      <c r="R322" s="362" t="s">
        <v>2450</v>
      </c>
      <c r="S322" s="362" t="s">
        <v>2304</v>
      </c>
      <c r="T322" s="189" t="s">
        <v>64</v>
      </c>
      <c r="U322" s="182" t="s">
        <v>2451</v>
      </c>
      <c r="V322" s="73" t="s">
        <v>64</v>
      </c>
      <c r="W322" s="359" t="s">
        <v>64</v>
      </c>
      <c r="X322" s="221" t="s">
        <v>237</v>
      </c>
      <c r="Y322" s="218" t="s">
        <v>64</v>
      </c>
      <c r="Z322" s="70" t="s">
        <v>64</v>
      </c>
      <c r="AA322" s="93">
        <v>0</v>
      </c>
      <c r="AB322" s="65">
        <f t="shared" si="22"/>
        <v>231265909</v>
      </c>
      <c r="AC322" s="70" t="s">
        <v>64</v>
      </c>
      <c r="AD322" s="70" t="s">
        <v>64</v>
      </c>
      <c r="AE322" s="70" t="s">
        <v>64</v>
      </c>
      <c r="AF322" s="70" t="s">
        <v>64</v>
      </c>
      <c r="AG322" s="70" t="s">
        <v>64</v>
      </c>
      <c r="AH322" s="70" t="s">
        <v>64</v>
      </c>
      <c r="AI322" s="70" t="s">
        <v>64</v>
      </c>
      <c r="AJ322" s="70" t="s">
        <v>64</v>
      </c>
      <c r="AK322" s="70" t="s">
        <v>64</v>
      </c>
      <c r="AL322" s="70" t="s">
        <v>64</v>
      </c>
      <c r="AM322" s="70" t="s">
        <v>64</v>
      </c>
      <c r="AN322" s="70" t="s">
        <v>64</v>
      </c>
      <c r="AO322" s="70" t="s">
        <v>64</v>
      </c>
      <c r="AP322" s="70" t="s">
        <v>71</v>
      </c>
      <c r="AQ322" s="70" t="s">
        <v>1044</v>
      </c>
      <c r="AR322" s="70" t="s">
        <v>64</v>
      </c>
      <c r="AS322" s="67" t="s">
        <v>64</v>
      </c>
      <c r="AT322" s="70" t="s">
        <v>64</v>
      </c>
      <c r="AU322" s="70" t="s">
        <v>2418</v>
      </c>
      <c r="AV322" s="352" t="str">
        <f t="shared" ref="AV322:AV333" si="26">C322</f>
        <v>EPC-PDA-I-317-2026</v>
      </c>
      <c r="AW322" s="182" t="s">
        <v>339</v>
      </c>
      <c r="AX322" s="95" t="s">
        <v>340</v>
      </c>
      <c r="AY322" s="215" t="s">
        <v>71</v>
      </c>
      <c r="AZ322" s="399" t="s">
        <v>2452</v>
      </c>
      <c r="BA322" s="95" t="s">
        <v>64</v>
      </c>
      <c r="BB322" s="95"/>
      <c r="BC322" s="95" t="s">
        <v>71</v>
      </c>
      <c r="BD322" s="173" t="s">
        <v>128</v>
      </c>
    </row>
    <row r="323" spans="1:56" ht="409.5" x14ac:dyDescent="0.25">
      <c r="A323" s="182" t="s">
        <v>181</v>
      </c>
      <c r="B323" s="182">
        <v>2026</v>
      </c>
      <c r="C323" s="188" t="s">
        <v>2453</v>
      </c>
      <c r="D323" s="182" t="s">
        <v>2297</v>
      </c>
      <c r="E323" s="182" t="s">
        <v>2454</v>
      </c>
      <c r="F323" s="182" t="s">
        <v>2299</v>
      </c>
      <c r="G323" s="473">
        <v>46141</v>
      </c>
      <c r="H323" s="182" t="s">
        <v>2455</v>
      </c>
      <c r="I323" s="182" t="s">
        <v>57</v>
      </c>
      <c r="J323" s="474" t="s">
        <v>2456</v>
      </c>
      <c r="K323" s="182"/>
      <c r="L323" s="182"/>
      <c r="M323" s="182"/>
      <c r="N323" s="182"/>
      <c r="O323" s="182" t="s">
        <v>2457</v>
      </c>
      <c r="P323" s="324">
        <v>383999732</v>
      </c>
      <c r="Q323" s="217">
        <v>9</v>
      </c>
      <c r="R323" s="355" t="s">
        <v>2458</v>
      </c>
      <c r="S323" s="189" t="s">
        <v>2459</v>
      </c>
      <c r="T323" s="189" t="s">
        <v>64</v>
      </c>
      <c r="U323" s="182" t="s">
        <v>2460</v>
      </c>
      <c r="V323" s="182" t="s">
        <v>2461</v>
      </c>
      <c r="W323" s="182" t="s">
        <v>64</v>
      </c>
      <c r="X323" s="182" t="s">
        <v>237</v>
      </c>
      <c r="Y323" s="182" t="s">
        <v>64</v>
      </c>
      <c r="Z323" s="182" t="s">
        <v>64</v>
      </c>
      <c r="AA323" s="93">
        <v>0</v>
      </c>
      <c r="AB323" s="65">
        <f t="shared" si="22"/>
        <v>383999732</v>
      </c>
      <c r="AC323" s="182" t="s">
        <v>64</v>
      </c>
      <c r="AD323" s="182" t="s">
        <v>64</v>
      </c>
      <c r="AE323" s="182" t="s">
        <v>64</v>
      </c>
      <c r="AF323" s="182" t="s">
        <v>64</v>
      </c>
      <c r="AG323" s="182" t="s">
        <v>64</v>
      </c>
      <c r="AH323" s="182" t="s">
        <v>64</v>
      </c>
      <c r="AI323" s="182" t="s">
        <v>64</v>
      </c>
      <c r="AJ323" s="182" t="s">
        <v>64</v>
      </c>
      <c r="AK323" s="227" t="s">
        <v>64</v>
      </c>
      <c r="AL323" s="227" t="s">
        <v>64</v>
      </c>
      <c r="AM323" s="227" t="s">
        <v>64</v>
      </c>
      <c r="AN323" s="227" t="s">
        <v>64</v>
      </c>
      <c r="AO323" s="227" t="s">
        <v>64</v>
      </c>
      <c r="AP323" s="227" t="s">
        <v>71</v>
      </c>
      <c r="AQ323" s="227" t="s">
        <v>2369</v>
      </c>
      <c r="AR323" s="227"/>
      <c r="AS323" s="332"/>
      <c r="AT323" s="227"/>
      <c r="AU323" s="227" t="s">
        <v>2418</v>
      </c>
      <c r="AV323" s="215" t="str">
        <f t="shared" si="26"/>
        <v>EPC-PDA-I-318-2026</v>
      </c>
      <c r="AW323" s="101" t="s">
        <v>238</v>
      </c>
      <c r="AX323" s="95" t="s">
        <v>340</v>
      </c>
      <c r="AY323" s="351" t="s">
        <v>71</v>
      </c>
      <c r="AZ323" s="383" t="s">
        <v>2462</v>
      </c>
      <c r="BA323" s="227" t="s">
        <v>64</v>
      </c>
      <c r="BB323" s="227"/>
      <c r="BC323" s="227" t="s">
        <v>71</v>
      </c>
      <c r="BD323" s="227" t="s">
        <v>128</v>
      </c>
    </row>
    <row r="324" spans="1:56" ht="60.75" customHeight="1" x14ac:dyDescent="0.25">
      <c r="A324" s="182" t="s">
        <v>2351</v>
      </c>
      <c r="B324" s="182">
        <v>2026</v>
      </c>
      <c r="C324" s="188" t="s">
        <v>2463</v>
      </c>
      <c r="D324" s="182" t="s">
        <v>2297</v>
      </c>
      <c r="E324" s="182" t="s">
        <v>2454</v>
      </c>
      <c r="F324" s="182" t="s">
        <v>2299</v>
      </c>
      <c r="G324" s="370">
        <v>46149</v>
      </c>
      <c r="H324" s="182" t="s">
        <v>2464</v>
      </c>
      <c r="I324" s="182" t="s">
        <v>118</v>
      </c>
      <c r="J324" s="175" t="s">
        <v>2465</v>
      </c>
      <c r="K324" s="182"/>
      <c r="L324" s="182"/>
      <c r="M324" s="182"/>
      <c r="N324" s="182"/>
      <c r="O324" s="182" t="s">
        <v>2466</v>
      </c>
      <c r="P324" s="324">
        <v>349275484</v>
      </c>
      <c r="Q324" s="215">
        <v>7</v>
      </c>
      <c r="R324" s="355" t="s">
        <v>2467</v>
      </c>
      <c r="S324" s="189" t="s">
        <v>2468</v>
      </c>
      <c r="T324" s="189" t="s">
        <v>64</v>
      </c>
      <c r="U324" s="182" t="s">
        <v>2469</v>
      </c>
      <c r="V324" s="220" t="s">
        <v>2470</v>
      </c>
      <c r="W324" s="182" t="s">
        <v>64</v>
      </c>
      <c r="X324" s="182" t="s">
        <v>237</v>
      </c>
      <c r="Y324" s="182" t="s">
        <v>64</v>
      </c>
      <c r="Z324" s="182" t="s">
        <v>64</v>
      </c>
      <c r="AA324" s="93">
        <v>0</v>
      </c>
      <c r="AB324" s="65">
        <f t="shared" si="22"/>
        <v>349275484</v>
      </c>
      <c r="AC324" s="182" t="s">
        <v>64</v>
      </c>
      <c r="AD324" s="182" t="s">
        <v>64</v>
      </c>
      <c r="AE324" s="182" t="s">
        <v>64</v>
      </c>
      <c r="AF324" s="182" t="s">
        <v>64</v>
      </c>
      <c r="AG324" s="182" t="s">
        <v>64</v>
      </c>
      <c r="AH324" s="182" t="s">
        <v>64</v>
      </c>
      <c r="AI324" s="182" t="s">
        <v>64</v>
      </c>
      <c r="AJ324" s="182" t="s">
        <v>64</v>
      </c>
      <c r="AK324" s="182" t="s">
        <v>64</v>
      </c>
      <c r="AL324" s="182" t="s">
        <v>64</v>
      </c>
      <c r="AM324" s="182" t="s">
        <v>64</v>
      </c>
      <c r="AN324" s="182" t="s">
        <v>64</v>
      </c>
      <c r="AO324" s="182" t="s">
        <v>64</v>
      </c>
      <c r="AP324" s="182" t="s">
        <v>71</v>
      </c>
      <c r="AQ324" s="182" t="s">
        <v>2369</v>
      </c>
      <c r="AR324" s="182"/>
      <c r="AS324" s="215"/>
      <c r="AT324" s="182"/>
      <c r="AU324" s="182" t="s">
        <v>2418</v>
      </c>
      <c r="AV324" s="215" t="str">
        <f t="shared" si="26"/>
        <v>EPC-PDA-I-319-2026</v>
      </c>
      <c r="AW324" s="182" t="s">
        <v>339</v>
      </c>
      <c r="AX324" s="95" t="s">
        <v>340</v>
      </c>
      <c r="AY324" s="352" t="s">
        <v>71</v>
      </c>
      <c r="AZ324" s="182"/>
      <c r="BA324" s="182"/>
      <c r="BB324" s="182"/>
      <c r="BC324" s="182"/>
      <c r="BD324" s="182"/>
    </row>
    <row r="325" spans="1:56" ht="114" customHeight="1" x14ac:dyDescent="0.25">
      <c r="A325" s="182" t="s">
        <v>2420</v>
      </c>
      <c r="B325" s="182">
        <v>2026</v>
      </c>
      <c r="C325" s="188" t="s">
        <v>2471</v>
      </c>
      <c r="D325" s="182" t="s">
        <v>2297</v>
      </c>
      <c r="E325" s="182" t="s">
        <v>2472</v>
      </c>
      <c r="F325" s="182" t="s">
        <v>2299</v>
      </c>
      <c r="G325" s="370">
        <v>46142</v>
      </c>
      <c r="H325" s="182" t="s">
        <v>2473</v>
      </c>
      <c r="I325" s="182" t="s">
        <v>118</v>
      </c>
      <c r="J325" s="175" t="s">
        <v>2474</v>
      </c>
      <c r="K325" s="182"/>
      <c r="L325" s="182"/>
      <c r="M325" s="182"/>
      <c r="N325" s="182"/>
      <c r="O325" s="182" t="s">
        <v>2475</v>
      </c>
      <c r="P325" s="372">
        <v>1222618012</v>
      </c>
      <c r="Q325" s="215">
        <v>8</v>
      </c>
      <c r="R325" s="355" t="s">
        <v>2476</v>
      </c>
      <c r="S325" s="189" t="s">
        <v>2477</v>
      </c>
      <c r="T325" s="189" t="s">
        <v>64</v>
      </c>
      <c r="U325" s="182" t="s">
        <v>2478</v>
      </c>
      <c r="V325" s="220" t="s">
        <v>2479</v>
      </c>
      <c r="W325" s="182" t="s">
        <v>64</v>
      </c>
      <c r="X325" s="182" t="s">
        <v>237</v>
      </c>
      <c r="Y325" s="182" t="s">
        <v>64</v>
      </c>
      <c r="Z325" s="182" t="s">
        <v>64</v>
      </c>
      <c r="AA325" s="93">
        <v>0</v>
      </c>
      <c r="AB325" s="65" t="s">
        <v>2480</v>
      </c>
      <c r="AC325" s="182" t="s">
        <v>64</v>
      </c>
      <c r="AD325" s="182" t="s">
        <v>64</v>
      </c>
      <c r="AE325" s="182" t="s">
        <v>64</v>
      </c>
      <c r="AF325" s="182" t="s">
        <v>64</v>
      </c>
      <c r="AG325" s="182" t="s">
        <v>64</v>
      </c>
      <c r="AH325" s="182" t="s">
        <v>64</v>
      </c>
      <c r="AI325" s="182" t="s">
        <v>64</v>
      </c>
      <c r="AJ325" s="182" t="s">
        <v>64</v>
      </c>
      <c r="AK325" s="182" t="s">
        <v>64</v>
      </c>
      <c r="AL325" s="182" t="s">
        <v>64</v>
      </c>
      <c r="AM325" s="182" t="s">
        <v>64</v>
      </c>
      <c r="AN325" s="182" t="s">
        <v>64</v>
      </c>
      <c r="AO325" s="182" t="s">
        <v>64</v>
      </c>
      <c r="AP325" s="182" t="s">
        <v>71</v>
      </c>
      <c r="AQ325" s="182" t="s">
        <v>2481</v>
      </c>
      <c r="AR325" s="182"/>
      <c r="AS325" s="215"/>
      <c r="AT325" s="182"/>
      <c r="AU325" s="182" t="s">
        <v>2418</v>
      </c>
      <c r="AV325" s="215" t="str">
        <f t="shared" si="26"/>
        <v>EPC-PDA-I-320-2026</v>
      </c>
      <c r="AW325" s="182" t="s">
        <v>497</v>
      </c>
      <c r="AX325" s="86" t="s">
        <v>498</v>
      </c>
      <c r="AY325" s="215" t="s">
        <v>71</v>
      </c>
      <c r="AZ325" s="377" t="s">
        <v>2482</v>
      </c>
      <c r="BA325" s="177" t="s">
        <v>64</v>
      </c>
      <c r="BB325" s="177"/>
      <c r="BC325" s="177" t="s">
        <v>71</v>
      </c>
      <c r="BD325" s="305" t="s">
        <v>128</v>
      </c>
    </row>
    <row r="326" spans="1:56" ht="409.5" x14ac:dyDescent="0.25">
      <c r="A326" s="182" t="s">
        <v>181</v>
      </c>
      <c r="B326" s="182">
        <v>2026</v>
      </c>
      <c r="C326" s="188" t="s">
        <v>2483</v>
      </c>
      <c r="D326" s="182" t="s">
        <v>2297</v>
      </c>
      <c r="E326" s="182" t="s">
        <v>2454</v>
      </c>
      <c r="F326" s="182" t="s">
        <v>2299</v>
      </c>
      <c r="G326" s="370">
        <v>46141</v>
      </c>
      <c r="H326" s="182" t="s">
        <v>2484</v>
      </c>
      <c r="I326" s="182" t="s">
        <v>57</v>
      </c>
      <c r="J326" s="175" t="s">
        <v>2485</v>
      </c>
      <c r="K326" s="182"/>
      <c r="L326" s="182"/>
      <c r="M326" s="182"/>
      <c r="N326" s="182"/>
      <c r="O326" s="182" t="s">
        <v>2486</v>
      </c>
      <c r="P326" s="324">
        <v>185229781</v>
      </c>
      <c r="Q326" s="215">
        <v>10</v>
      </c>
      <c r="R326" s="353" t="s">
        <v>2487</v>
      </c>
      <c r="S326" s="376" t="s">
        <v>2488</v>
      </c>
      <c r="T326" s="353" t="s">
        <v>2489</v>
      </c>
      <c r="U326" s="380" t="s">
        <v>2490</v>
      </c>
      <c r="V326" s="256" t="s">
        <v>2491</v>
      </c>
      <c r="W326" s="219" t="s">
        <v>64</v>
      </c>
      <c r="X326" s="182" t="s">
        <v>237</v>
      </c>
      <c r="Y326" s="182" t="s">
        <v>64</v>
      </c>
      <c r="Z326" s="182" t="s">
        <v>64</v>
      </c>
      <c r="AA326" s="93">
        <v>0</v>
      </c>
      <c r="AB326" s="65">
        <f t="shared" si="22"/>
        <v>185229781</v>
      </c>
      <c r="AC326" s="182" t="s">
        <v>64</v>
      </c>
      <c r="AD326" s="182" t="s">
        <v>64</v>
      </c>
      <c r="AE326" s="182" t="s">
        <v>64</v>
      </c>
      <c r="AF326" s="182" t="s">
        <v>64</v>
      </c>
      <c r="AG326" s="182" t="s">
        <v>64</v>
      </c>
      <c r="AH326" s="182" t="s">
        <v>64</v>
      </c>
      <c r="AI326" s="182" t="s">
        <v>64</v>
      </c>
      <c r="AJ326" s="182" t="s">
        <v>64</v>
      </c>
      <c r="AK326" s="182" t="s">
        <v>64</v>
      </c>
      <c r="AL326" s="182" t="s">
        <v>64</v>
      </c>
      <c r="AM326" s="182" t="s">
        <v>64</v>
      </c>
      <c r="AN326" s="182" t="s">
        <v>64</v>
      </c>
      <c r="AO326" s="182" t="s">
        <v>64</v>
      </c>
      <c r="AP326" s="182" t="s">
        <v>71</v>
      </c>
      <c r="AQ326" s="395">
        <v>46208</v>
      </c>
      <c r="AR326" s="182"/>
      <c r="AS326" s="215"/>
      <c r="AT326" s="182"/>
      <c r="AU326" s="182" t="s">
        <v>2418</v>
      </c>
      <c r="AV326" s="215" t="str">
        <f t="shared" si="26"/>
        <v>EPC-PDA-I-321-2026</v>
      </c>
      <c r="AW326" s="182" t="s">
        <v>339</v>
      </c>
      <c r="AX326" s="95" t="s">
        <v>340</v>
      </c>
      <c r="AY326" s="215" t="s">
        <v>71</v>
      </c>
      <c r="AZ326" s="357" t="s">
        <v>2492</v>
      </c>
      <c r="BA326" s="95" t="s">
        <v>64</v>
      </c>
      <c r="BB326" s="95"/>
      <c r="BC326" s="95" t="s">
        <v>71</v>
      </c>
      <c r="BD326" s="173" t="s">
        <v>128</v>
      </c>
    </row>
    <row r="327" spans="1:56" s="2" customFormat="1" ht="409.5" x14ac:dyDescent="0.25">
      <c r="A327" s="332" t="s">
        <v>268</v>
      </c>
      <c r="B327" s="332">
        <v>2026</v>
      </c>
      <c r="C327" s="332" t="s">
        <v>2493</v>
      </c>
      <c r="D327" s="363" t="s">
        <v>2297</v>
      </c>
      <c r="E327" s="378" t="s">
        <v>2494</v>
      </c>
      <c r="F327" s="325" t="s">
        <v>2299</v>
      </c>
      <c r="G327" s="391">
        <v>46154</v>
      </c>
      <c r="H327" s="325" t="s">
        <v>2495</v>
      </c>
      <c r="I327" s="325" t="s">
        <v>118</v>
      </c>
      <c r="J327" s="325" t="s">
        <v>2496</v>
      </c>
      <c r="K327" s="332"/>
      <c r="L327" s="332"/>
      <c r="M327" s="332"/>
      <c r="N327" s="332"/>
      <c r="O327" s="325" t="s">
        <v>2497</v>
      </c>
      <c r="P327" s="324">
        <v>461468270</v>
      </c>
      <c r="Q327" s="325">
        <v>10</v>
      </c>
      <c r="R327" s="325" t="s">
        <v>2498</v>
      </c>
      <c r="S327" s="325" t="s">
        <v>2499</v>
      </c>
      <c r="T327" s="385" t="s">
        <v>2500</v>
      </c>
      <c r="U327" s="221" t="s">
        <v>2501</v>
      </c>
      <c r="V327" s="221" t="s">
        <v>2502</v>
      </c>
      <c r="W327" s="390" t="s">
        <v>64</v>
      </c>
      <c r="X327" s="325" t="s">
        <v>237</v>
      </c>
      <c r="Y327" s="225" t="s">
        <v>64</v>
      </c>
      <c r="Z327" s="225" t="s">
        <v>64</v>
      </c>
      <c r="AA327" s="388">
        <v>0</v>
      </c>
      <c r="AB327" s="65">
        <f t="shared" si="22"/>
        <v>461468270</v>
      </c>
      <c r="AC327" s="227" t="s">
        <v>64</v>
      </c>
      <c r="AD327" s="227" t="s">
        <v>64</v>
      </c>
      <c r="AE327" s="364" t="s">
        <v>64</v>
      </c>
      <c r="AF327" s="227" t="s">
        <v>64</v>
      </c>
      <c r="AG327" s="227" t="s">
        <v>64</v>
      </c>
      <c r="AH327" s="227" t="s">
        <v>64</v>
      </c>
      <c r="AI327" s="225" t="s">
        <v>64</v>
      </c>
      <c r="AJ327" s="225" t="s">
        <v>64</v>
      </c>
      <c r="AK327" s="225" t="s">
        <v>64</v>
      </c>
      <c r="AL327" s="225" t="s">
        <v>64</v>
      </c>
      <c r="AM327" s="225" t="s">
        <v>64</v>
      </c>
      <c r="AN327" s="225" t="s">
        <v>64</v>
      </c>
      <c r="AO327" s="225" t="s">
        <v>64</v>
      </c>
      <c r="AP327" s="325"/>
      <c r="AQ327" s="325"/>
      <c r="AR327" s="325"/>
      <c r="AS327" s="385"/>
      <c r="AT327" s="325"/>
      <c r="AU327" s="225" t="s">
        <v>2418</v>
      </c>
      <c r="AV327" s="215" t="str">
        <f t="shared" si="26"/>
        <v>EPC-PDA-I-322-2026</v>
      </c>
      <c r="AW327" s="182" t="s">
        <v>497</v>
      </c>
      <c r="AX327" s="86" t="s">
        <v>498</v>
      </c>
      <c r="AY327" s="332" t="s">
        <v>71</v>
      </c>
      <c r="AZ327" s="360" t="s">
        <v>2503</v>
      </c>
      <c r="BA327" s="95" t="s">
        <v>64</v>
      </c>
      <c r="BB327" s="95"/>
      <c r="BC327" s="95" t="s">
        <v>71</v>
      </c>
      <c r="BD327" s="173" t="s">
        <v>128</v>
      </c>
    </row>
    <row r="328" spans="1:56" ht="409.5" x14ac:dyDescent="0.25">
      <c r="A328" s="70" t="s">
        <v>644</v>
      </c>
      <c r="B328" s="70">
        <v>2026</v>
      </c>
      <c r="C328" s="73" t="s">
        <v>2504</v>
      </c>
      <c r="D328" s="359" t="s">
        <v>2297</v>
      </c>
      <c r="E328" s="182" t="s">
        <v>2454</v>
      </c>
      <c r="F328" s="182" t="s">
        <v>2299</v>
      </c>
      <c r="G328" s="395">
        <v>46161</v>
      </c>
      <c r="H328" s="182" t="s">
        <v>2505</v>
      </c>
      <c r="I328" s="182" t="s">
        <v>57</v>
      </c>
      <c r="J328" s="215">
        <v>902061401</v>
      </c>
      <c r="K328" s="218"/>
      <c r="L328" s="70"/>
      <c r="M328" s="70"/>
      <c r="N328" s="359"/>
      <c r="O328" s="215" t="s">
        <v>2506</v>
      </c>
      <c r="P328" s="327">
        <v>319949170</v>
      </c>
      <c r="Q328" s="215">
        <v>11</v>
      </c>
      <c r="R328" s="215" t="s">
        <v>2507</v>
      </c>
      <c r="S328" s="215" t="s">
        <v>2488</v>
      </c>
      <c r="T328" s="215" t="s">
        <v>2304</v>
      </c>
      <c r="U328" s="236" t="s">
        <v>2508</v>
      </c>
      <c r="V328" s="463" t="s">
        <v>2509</v>
      </c>
      <c r="W328" s="359" t="s">
        <v>64</v>
      </c>
      <c r="X328" s="182" t="s">
        <v>237</v>
      </c>
      <c r="Y328" s="182" t="s">
        <v>64</v>
      </c>
      <c r="Z328" s="182" t="s">
        <v>64</v>
      </c>
      <c r="AA328" s="387">
        <v>0</v>
      </c>
      <c r="AB328" s="65" t="s">
        <v>64</v>
      </c>
      <c r="AC328" s="1" t="s">
        <v>64</v>
      </c>
      <c r="AD328" s="1" t="s">
        <v>64</v>
      </c>
      <c r="AE328" s="1" t="s">
        <v>64</v>
      </c>
      <c r="AF328" s="1" t="s">
        <v>64</v>
      </c>
      <c r="AG328" s="1" t="s">
        <v>64</v>
      </c>
      <c r="AH328" s="1" t="s">
        <v>64</v>
      </c>
      <c r="AI328" s="182" t="s">
        <v>64</v>
      </c>
      <c r="AJ328" s="182" t="s">
        <v>64</v>
      </c>
      <c r="AK328" s="182" t="s">
        <v>64</v>
      </c>
      <c r="AL328" s="182" t="s">
        <v>64</v>
      </c>
      <c r="AM328" s="182" t="s">
        <v>64</v>
      </c>
      <c r="AN328" s="182" t="s">
        <v>64</v>
      </c>
      <c r="AO328" s="182" t="s">
        <v>64</v>
      </c>
      <c r="AP328" s="182" t="s">
        <v>1121</v>
      </c>
      <c r="AQ328" s="395">
        <v>46169</v>
      </c>
      <c r="AR328" s="182"/>
      <c r="AS328" s="215"/>
      <c r="AT328" s="182"/>
      <c r="AU328" s="182" t="s">
        <v>2510</v>
      </c>
      <c r="AV328" s="215" t="str">
        <f t="shared" si="26"/>
        <v>EPC-PDA-I-323-2026</v>
      </c>
      <c r="AW328" s="182"/>
      <c r="AX328" s="182"/>
      <c r="AY328" s="346" t="s">
        <v>71</v>
      </c>
      <c r="AZ328" s="357" t="s">
        <v>2511</v>
      </c>
      <c r="BA328" s="70" t="s">
        <v>64</v>
      </c>
      <c r="BB328" s="70"/>
      <c r="BC328" s="70" t="s">
        <v>71</v>
      </c>
      <c r="BD328" s="218" t="s">
        <v>128</v>
      </c>
    </row>
    <row r="329" spans="1:56" ht="409.5" x14ac:dyDescent="0.25">
      <c r="A329" s="70" t="s">
        <v>1668</v>
      </c>
      <c r="B329" s="70">
        <v>2026</v>
      </c>
      <c r="C329" s="73" t="s">
        <v>2512</v>
      </c>
      <c r="D329" s="359" t="s">
        <v>2297</v>
      </c>
      <c r="E329" s="182" t="s">
        <v>2513</v>
      </c>
      <c r="F329" s="182" t="s">
        <v>2299</v>
      </c>
      <c r="G329" s="395">
        <v>46157</v>
      </c>
      <c r="H329" s="223" t="s">
        <v>2514</v>
      </c>
      <c r="I329" s="223" t="s">
        <v>57</v>
      </c>
      <c r="J329" s="379" t="s">
        <v>2515</v>
      </c>
      <c r="K329" s="70"/>
      <c r="L329" s="70"/>
      <c r="M329" s="70"/>
      <c r="N329" s="70"/>
      <c r="O329" s="223" t="s">
        <v>2516</v>
      </c>
      <c r="P329" s="372">
        <v>264291944</v>
      </c>
      <c r="Q329" s="215">
        <v>10</v>
      </c>
      <c r="R329" s="325" t="s">
        <v>2517</v>
      </c>
      <c r="S329" s="325" t="s">
        <v>2518</v>
      </c>
      <c r="T329" s="325" t="s">
        <v>2519</v>
      </c>
      <c r="U329" s="20" t="s">
        <v>2520</v>
      </c>
      <c r="V329" s="217" t="s">
        <v>2521</v>
      </c>
      <c r="W329" s="219" t="s">
        <v>64</v>
      </c>
      <c r="X329" s="227" t="s">
        <v>237</v>
      </c>
      <c r="Y329" s="182" t="s">
        <v>64</v>
      </c>
      <c r="Z329" s="182" t="s">
        <v>64</v>
      </c>
      <c r="AA329" s="182" t="s">
        <v>64</v>
      </c>
      <c r="AB329" s="182" t="s">
        <v>64</v>
      </c>
      <c r="AC329" s="182" t="s">
        <v>64</v>
      </c>
      <c r="AD329" s="182" t="s">
        <v>64</v>
      </c>
      <c r="AE329" s="182" t="s">
        <v>64</v>
      </c>
      <c r="AF329" s="182" t="s">
        <v>64</v>
      </c>
      <c r="AG329" s="182" t="s">
        <v>64</v>
      </c>
      <c r="AH329" s="182" t="s">
        <v>64</v>
      </c>
      <c r="AI329" s="227" t="s">
        <v>64</v>
      </c>
      <c r="AJ329" s="227" t="s">
        <v>64</v>
      </c>
      <c r="AK329" s="227" t="s">
        <v>64</v>
      </c>
      <c r="AL329" s="227" t="s">
        <v>64</v>
      </c>
      <c r="AM329" s="227" t="s">
        <v>64</v>
      </c>
      <c r="AN329" s="227" t="s">
        <v>64</v>
      </c>
      <c r="AO329" s="227" t="s">
        <v>64</v>
      </c>
      <c r="AP329" s="227"/>
      <c r="AQ329" s="227"/>
      <c r="AR329" s="227"/>
      <c r="AS329" s="332"/>
      <c r="AT329" s="227"/>
      <c r="AU329" s="227" t="s">
        <v>2522</v>
      </c>
      <c r="AV329" s="215" t="str">
        <f t="shared" si="26"/>
        <v>EPC-PDA-I-324-2026</v>
      </c>
      <c r="AW329" s="227" t="s">
        <v>339</v>
      </c>
      <c r="AX329" s="95" t="s">
        <v>340</v>
      </c>
      <c r="AY329" s="215" t="s">
        <v>71</v>
      </c>
      <c r="AZ329" s="399" t="s">
        <v>2523</v>
      </c>
      <c r="BA329" s="182" t="s">
        <v>64</v>
      </c>
      <c r="BB329" s="182"/>
      <c r="BC329" s="182" t="s">
        <v>71</v>
      </c>
      <c r="BD329" s="218" t="s">
        <v>128</v>
      </c>
    </row>
    <row r="330" spans="1:56" ht="409.5" x14ac:dyDescent="0.25">
      <c r="A330" s="70" t="s">
        <v>644</v>
      </c>
      <c r="B330" s="70">
        <v>2026</v>
      </c>
      <c r="C330" s="73" t="s">
        <v>2524</v>
      </c>
      <c r="D330" s="359" t="s">
        <v>2297</v>
      </c>
      <c r="E330" s="70" t="s">
        <v>2525</v>
      </c>
      <c r="F330" s="70" t="s">
        <v>2299</v>
      </c>
      <c r="G330" s="395">
        <v>46167</v>
      </c>
      <c r="H330" s="70" t="s">
        <v>2526</v>
      </c>
      <c r="I330" s="70" t="s">
        <v>57</v>
      </c>
      <c r="J330" s="79" t="s">
        <v>2527</v>
      </c>
      <c r="K330" s="70"/>
      <c r="L330" s="70"/>
      <c r="M330" s="70"/>
      <c r="N330" s="70"/>
      <c r="O330" s="70" t="s">
        <v>2528</v>
      </c>
      <c r="P330" s="372">
        <v>1201398980</v>
      </c>
      <c r="Q330" s="215">
        <v>13</v>
      </c>
      <c r="R330" s="325" t="s">
        <v>2529</v>
      </c>
      <c r="S330" s="325" t="s">
        <v>2304</v>
      </c>
      <c r="T330" s="72" t="s">
        <v>64</v>
      </c>
      <c r="U330" s="70" t="s">
        <v>2530</v>
      </c>
      <c r="V330" s="223" t="s">
        <v>2531</v>
      </c>
      <c r="W330" s="182" t="s">
        <v>64</v>
      </c>
      <c r="X330" s="182" t="s">
        <v>237</v>
      </c>
      <c r="Y330" s="182" t="s">
        <v>64</v>
      </c>
      <c r="Z330" s="182" t="s">
        <v>64</v>
      </c>
      <c r="AA330" s="182" t="s">
        <v>64</v>
      </c>
      <c r="AB330" s="182" t="s">
        <v>64</v>
      </c>
      <c r="AC330" s="182" t="s">
        <v>64</v>
      </c>
      <c r="AD330" s="182" t="s">
        <v>64</v>
      </c>
      <c r="AE330" s="182" t="s">
        <v>64</v>
      </c>
      <c r="AF330" s="182" t="s">
        <v>64</v>
      </c>
      <c r="AG330" s="182" t="s">
        <v>64</v>
      </c>
      <c r="AH330" s="182" t="s">
        <v>64</v>
      </c>
      <c r="AI330" s="227" t="s">
        <v>64</v>
      </c>
      <c r="AJ330" s="227" t="s">
        <v>64</v>
      </c>
      <c r="AK330" s="227" t="s">
        <v>64</v>
      </c>
      <c r="AL330" s="227" t="s">
        <v>64</v>
      </c>
      <c r="AM330" s="227" t="s">
        <v>64</v>
      </c>
      <c r="AN330" s="227" t="s">
        <v>64</v>
      </c>
      <c r="AO330" s="227" t="s">
        <v>64</v>
      </c>
      <c r="AP330" s="182" t="s">
        <v>71</v>
      </c>
      <c r="AQ330" s="182" t="s">
        <v>2532</v>
      </c>
      <c r="AR330" s="182"/>
      <c r="AS330" s="215"/>
      <c r="AT330" s="182"/>
      <c r="AU330" s="182" t="s">
        <v>2533</v>
      </c>
      <c r="AV330" s="215" t="str">
        <f t="shared" si="26"/>
        <v>EPC-PDA-I-325-2026</v>
      </c>
      <c r="AW330" s="227" t="s">
        <v>339</v>
      </c>
      <c r="AX330" s="95" t="s">
        <v>340</v>
      </c>
      <c r="AY330" s="215" t="s">
        <v>71</v>
      </c>
      <c r="AZ330" s="399" t="s">
        <v>2534</v>
      </c>
      <c r="BA330" s="182" t="s">
        <v>64</v>
      </c>
      <c r="BB330" s="182"/>
      <c r="BC330" s="182" t="s">
        <v>71</v>
      </c>
      <c r="BD330" s="218" t="s">
        <v>128</v>
      </c>
    </row>
    <row r="331" spans="1:56" ht="213.75" customHeight="1" x14ac:dyDescent="0.25">
      <c r="A331" s="70" t="s">
        <v>2535</v>
      </c>
      <c r="B331" s="70">
        <v>2026</v>
      </c>
      <c r="C331" s="73" t="s">
        <v>2536</v>
      </c>
      <c r="D331" s="70" t="s">
        <v>2297</v>
      </c>
      <c r="E331" s="70" t="s">
        <v>2454</v>
      </c>
      <c r="F331" s="70" t="s">
        <v>2299</v>
      </c>
      <c r="G331" s="71">
        <v>46161</v>
      </c>
      <c r="H331" s="70" t="s">
        <v>2537</v>
      </c>
      <c r="I331" s="70" t="s">
        <v>57</v>
      </c>
      <c r="J331" s="79" t="s">
        <v>2538</v>
      </c>
      <c r="K331" s="70"/>
      <c r="L331" s="70"/>
      <c r="M331" s="70"/>
      <c r="N331" s="70"/>
      <c r="O331" s="70" t="s">
        <v>2539</v>
      </c>
      <c r="P331" s="372">
        <v>262986736</v>
      </c>
      <c r="Q331" s="215">
        <v>8</v>
      </c>
      <c r="R331" s="325" t="s">
        <v>2540</v>
      </c>
      <c r="S331" s="325" t="s">
        <v>2488</v>
      </c>
      <c r="T331" s="72" t="s">
        <v>64</v>
      </c>
      <c r="U331" s="70" t="s">
        <v>2541</v>
      </c>
      <c r="V331" s="70" t="s">
        <v>2542</v>
      </c>
      <c r="W331" s="182" t="s">
        <v>64</v>
      </c>
      <c r="X331" s="182" t="s">
        <v>237</v>
      </c>
      <c r="Y331" s="182" t="s">
        <v>64</v>
      </c>
      <c r="Z331" s="182" t="s">
        <v>64</v>
      </c>
      <c r="AA331" s="182" t="s">
        <v>64</v>
      </c>
      <c r="AB331" s="182" t="s">
        <v>64</v>
      </c>
      <c r="AC331" s="182" t="s">
        <v>64</v>
      </c>
      <c r="AD331" s="182" t="s">
        <v>64</v>
      </c>
      <c r="AE331" s="182" t="s">
        <v>64</v>
      </c>
      <c r="AF331" s="182" t="s">
        <v>64</v>
      </c>
      <c r="AG331" s="182" t="s">
        <v>64</v>
      </c>
      <c r="AH331" s="182" t="s">
        <v>64</v>
      </c>
      <c r="AI331" s="182" t="s">
        <v>64</v>
      </c>
      <c r="AJ331" s="227" t="s">
        <v>64</v>
      </c>
      <c r="AK331" s="227" t="s">
        <v>64</v>
      </c>
      <c r="AL331" s="227" t="s">
        <v>64</v>
      </c>
      <c r="AM331" s="227" t="s">
        <v>64</v>
      </c>
      <c r="AN331" s="227" t="s">
        <v>64</v>
      </c>
      <c r="AO331" s="227" t="s">
        <v>64</v>
      </c>
      <c r="AP331" s="227" t="s">
        <v>71</v>
      </c>
      <c r="AR331" s="395">
        <v>46183</v>
      </c>
      <c r="AS331" s="398">
        <v>46427</v>
      </c>
      <c r="AT331" s="182"/>
      <c r="AU331" s="182" t="s">
        <v>2533</v>
      </c>
      <c r="AV331" s="215" t="str">
        <f t="shared" si="26"/>
        <v>EPC-PDA-I-326-2026</v>
      </c>
      <c r="AW331" s="227" t="s">
        <v>339</v>
      </c>
      <c r="AX331" s="95" t="s">
        <v>340</v>
      </c>
      <c r="AY331" s="215" t="s">
        <v>71</v>
      </c>
      <c r="AZ331" s="399" t="s">
        <v>2543</v>
      </c>
      <c r="BA331" s="182" t="s">
        <v>64</v>
      </c>
      <c r="BB331" s="182"/>
      <c r="BC331" s="182" t="s">
        <v>71</v>
      </c>
      <c r="BD331" s="218" t="s">
        <v>128</v>
      </c>
    </row>
    <row r="332" spans="1:56" ht="409.5" x14ac:dyDescent="0.25">
      <c r="A332" s="70" t="s">
        <v>2351</v>
      </c>
      <c r="B332" s="70">
        <v>2026</v>
      </c>
      <c r="C332" s="73" t="s">
        <v>2544</v>
      </c>
      <c r="D332" s="70" t="s">
        <v>2297</v>
      </c>
      <c r="E332" s="70" t="s">
        <v>2545</v>
      </c>
      <c r="F332" s="70" t="s">
        <v>2299</v>
      </c>
      <c r="G332" s="71">
        <v>46163</v>
      </c>
      <c r="H332" s="70" t="s">
        <v>2546</v>
      </c>
      <c r="I332" s="70" t="s">
        <v>57</v>
      </c>
      <c r="J332" s="79" t="s">
        <v>2547</v>
      </c>
      <c r="K332" s="70"/>
      <c r="L332" s="70"/>
      <c r="M332" s="70"/>
      <c r="N332" s="70"/>
      <c r="O332" s="70" t="s">
        <v>2548</v>
      </c>
      <c r="P332" s="372">
        <v>192517022</v>
      </c>
      <c r="Q332" s="215">
        <v>6</v>
      </c>
      <c r="R332" s="355" t="s">
        <v>2549</v>
      </c>
      <c r="S332" s="325" t="s">
        <v>2304</v>
      </c>
      <c r="T332" s="72" t="s">
        <v>64</v>
      </c>
      <c r="U332" s="70" t="s">
        <v>2550</v>
      </c>
      <c r="V332" s="70" t="s">
        <v>2551</v>
      </c>
      <c r="W332" s="182" t="s">
        <v>64</v>
      </c>
      <c r="X332" s="182" t="s">
        <v>237</v>
      </c>
      <c r="Y332" s="182" t="s">
        <v>64</v>
      </c>
      <c r="Z332" s="182" t="s">
        <v>64</v>
      </c>
      <c r="AA332" s="182" t="s">
        <v>64</v>
      </c>
      <c r="AB332" s="182" t="s">
        <v>64</v>
      </c>
      <c r="AC332" s="182" t="s">
        <v>64</v>
      </c>
      <c r="AD332" s="182" t="s">
        <v>64</v>
      </c>
      <c r="AE332" s="182" t="s">
        <v>64</v>
      </c>
      <c r="AF332" s="182" t="s">
        <v>64</v>
      </c>
      <c r="AG332" s="182" t="s">
        <v>64</v>
      </c>
      <c r="AH332" s="182" t="s">
        <v>64</v>
      </c>
      <c r="AI332" s="182" t="s">
        <v>64</v>
      </c>
      <c r="AJ332" s="182" t="s">
        <v>64</v>
      </c>
      <c r="AK332" s="182" t="s">
        <v>64</v>
      </c>
      <c r="AL332" s="182" t="s">
        <v>64</v>
      </c>
      <c r="AM332" s="182" t="s">
        <v>64</v>
      </c>
      <c r="AN332" s="182" t="s">
        <v>64</v>
      </c>
      <c r="AO332" s="182" t="s">
        <v>64</v>
      </c>
      <c r="AP332" s="182" t="s">
        <v>71</v>
      </c>
      <c r="AQ332" s="395">
        <v>46178</v>
      </c>
      <c r="AR332" s="182"/>
      <c r="AS332" s="215"/>
      <c r="AT332" s="182"/>
      <c r="AU332" s="182" t="s">
        <v>2533</v>
      </c>
      <c r="AV332" s="215" t="str">
        <f t="shared" si="26"/>
        <v>EPC-PDA-I-327-2026</v>
      </c>
      <c r="AW332" s="227" t="s">
        <v>339</v>
      </c>
      <c r="AX332" s="95" t="s">
        <v>340</v>
      </c>
      <c r="AY332" s="215" t="s">
        <v>71</v>
      </c>
      <c r="AZ332" s="399" t="s">
        <v>2552</v>
      </c>
      <c r="BA332" s="182" t="s">
        <v>64</v>
      </c>
      <c r="BB332" s="182"/>
      <c r="BC332" s="182" t="s">
        <v>71</v>
      </c>
      <c r="BD332" s="218" t="s">
        <v>128</v>
      </c>
    </row>
    <row r="333" spans="1:56" ht="75.75" customHeight="1" x14ac:dyDescent="0.25">
      <c r="A333" s="70" t="s">
        <v>2351</v>
      </c>
      <c r="B333" s="70">
        <v>2026</v>
      </c>
      <c r="C333" s="73" t="s">
        <v>2553</v>
      </c>
      <c r="D333" s="70" t="s">
        <v>2297</v>
      </c>
      <c r="E333" s="70" t="s">
        <v>2554</v>
      </c>
      <c r="F333" s="70" t="s">
        <v>2299</v>
      </c>
      <c r="G333" s="71">
        <v>46183</v>
      </c>
      <c r="H333" s="70" t="s">
        <v>2555</v>
      </c>
      <c r="I333" s="70" t="s">
        <v>57</v>
      </c>
      <c r="J333" s="79">
        <v>890405995</v>
      </c>
      <c r="K333" s="70"/>
      <c r="L333" s="70"/>
      <c r="M333" s="70"/>
      <c r="N333" s="70"/>
      <c r="O333" s="70" t="s">
        <v>2556</v>
      </c>
      <c r="P333" s="372">
        <v>741733263</v>
      </c>
      <c r="Q333" s="215">
        <v>11</v>
      </c>
      <c r="R333" s="355" t="s">
        <v>2507</v>
      </c>
      <c r="S333" s="325" t="s">
        <v>2488</v>
      </c>
      <c r="T333" s="349" t="s">
        <v>2557</v>
      </c>
      <c r="U333" s="70" t="s">
        <v>2558</v>
      </c>
      <c r="V333" s="70" t="s">
        <v>2559</v>
      </c>
      <c r="W333" s="182" t="s">
        <v>64</v>
      </c>
      <c r="X333" s="182" t="s">
        <v>237</v>
      </c>
      <c r="Y333" s="182" t="s">
        <v>64</v>
      </c>
      <c r="Z333" s="182" t="s">
        <v>64</v>
      </c>
      <c r="AA333" s="182" t="s">
        <v>64</v>
      </c>
      <c r="AB333" s="182" t="s">
        <v>64</v>
      </c>
      <c r="AC333" s="182" t="s">
        <v>64</v>
      </c>
      <c r="AD333" s="182" t="s">
        <v>64</v>
      </c>
      <c r="AE333" s="182" t="s">
        <v>64</v>
      </c>
      <c r="AF333" s="182" t="s">
        <v>64</v>
      </c>
      <c r="AG333" s="182" t="s">
        <v>64</v>
      </c>
      <c r="AH333" s="182" t="s">
        <v>64</v>
      </c>
      <c r="AI333" s="182" t="s">
        <v>64</v>
      </c>
      <c r="AJ333" s="182" t="s">
        <v>64</v>
      </c>
      <c r="AK333" s="182" t="s">
        <v>64</v>
      </c>
      <c r="AL333" s="182" t="s">
        <v>64</v>
      </c>
      <c r="AM333" s="182" t="s">
        <v>64</v>
      </c>
      <c r="AN333" s="182" t="s">
        <v>64</v>
      </c>
      <c r="AO333" s="182" t="s">
        <v>64</v>
      </c>
      <c r="AP333" s="182" t="s">
        <v>71</v>
      </c>
      <c r="AQ333" s="182" t="s">
        <v>2532</v>
      </c>
      <c r="AR333" s="182"/>
      <c r="AS333" s="215"/>
      <c r="AT333" s="182"/>
      <c r="AU333" s="182" t="s">
        <v>2533</v>
      </c>
      <c r="AV333" s="215" t="str">
        <f t="shared" si="26"/>
        <v>EPC-PDA-I-328-2026</v>
      </c>
      <c r="AW333" s="227" t="s">
        <v>339</v>
      </c>
      <c r="AX333" s="95" t="s">
        <v>340</v>
      </c>
      <c r="AY333" s="215" t="s">
        <v>71</v>
      </c>
      <c r="AZ333" s="399" t="s">
        <v>2560</v>
      </c>
      <c r="BA333" s="182" t="s">
        <v>64</v>
      </c>
      <c r="BB333" s="182"/>
      <c r="BC333" s="182" t="s">
        <v>71</v>
      </c>
      <c r="BD333" s="218" t="s">
        <v>128</v>
      </c>
    </row>
    <row r="334" spans="1:56" ht="409.5" x14ac:dyDescent="0.25">
      <c r="A334" s="70" t="s">
        <v>2420</v>
      </c>
      <c r="B334" s="70">
        <v>2026</v>
      </c>
      <c r="C334" s="73" t="s">
        <v>2561</v>
      </c>
      <c r="D334" s="70" t="s">
        <v>2297</v>
      </c>
      <c r="E334" s="70" t="s">
        <v>2562</v>
      </c>
      <c r="F334" s="70" t="s">
        <v>2563</v>
      </c>
      <c r="G334" s="71">
        <v>46178</v>
      </c>
      <c r="H334" s="70" t="s">
        <v>2564</v>
      </c>
      <c r="I334" s="70" t="s">
        <v>57</v>
      </c>
      <c r="J334" s="79" t="s">
        <v>2565</v>
      </c>
      <c r="K334" s="70"/>
      <c r="L334" s="70"/>
      <c r="M334" s="70"/>
      <c r="N334" s="70"/>
      <c r="O334" s="70" t="s">
        <v>2566</v>
      </c>
      <c r="P334" s="372">
        <v>4128673038</v>
      </c>
      <c r="Q334" s="215">
        <v>10</v>
      </c>
      <c r="R334" s="355" t="s">
        <v>2567</v>
      </c>
      <c r="S334" s="355" t="s">
        <v>2568</v>
      </c>
      <c r="T334" s="72" t="s">
        <v>64</v>
      </c>
      <c r="U334" s="355" t="s">
        <v>2569</v>
      </c>
      <c r="V334" s="355" t="s">
        <v>2570</v>
      </c>
      <c r="W334" s="182" t="s">
        <v>64</v>
      </c>
      <c r="X334" s="182" t="s">
        <v>237</v>
      </c>
      <c r="Y334" s="182" t="s">
        <v>64</v>
      </c>
      <c r="Z334" s="182" t="s">
        <v>64</v>
      </c>
      <c r="AA334" s="182" t="s">
        <v>64</v>
      </c>
      <c r="AB334" s="182" t="s">
        <v>64</v>
      </c>
      <c r="AC334" s="182" t="s">
        <v>64</v>
      </c>
      <c r="AD334" s="182" t="s">
        <v>64</v>
      </c>
      <c r="AE334" s="182" t="s">
        <v>64</v>
      </c>
      <c r="AF334" s="182" t="s">
        <v>64</v>
      </c>
      <c r="AG334" s="182" t="s">
        <v>64</v>
      </c>
      <c r="AH334" s="182" t="s">
        <v>64</v>
      </c>
      <c r="AI334" s="182" t="s">
        <v>64</v>
      </c>
      <c r="AJ334" s="182" t="s">
        <v>64</v>
      </c>
      <c r="AK334" s="182" t="s">
        <v>64</v>
      </c>
      <c r="AL334" s="182" t="s">
        <v>64</v>
      </c>
      <c r="AM334" s="182" t="s">
        <v>64</v>
      </c>
      <c r="AN334" s="182" t="s">
        <v>64</v>
      </c>
      <c r="AO334" s="182" t="s">
        <v>64</v>
      </c>
      <c r="AP334" s="182"/>
      <c r="AQ334" s="182"/>
      <c r="AR334" s="182"/>
      <c r="AS334" s="215"/>
      <c r="AT334" s="182"/>
      <c r="AU334" s="182" t="s">
        <v>2533</v>
      </c>
      <c r="AV334" s="182"/>
      <c r="AW334" s="182" t="s">
        <v>2571</v>
      </c>
      <c r="AX334" s="86" t="s">
        <v>498</v>
      </c>
      <c r="AY334" s="215" t="s">
        <v>71</v>
      </c>
      <c r="AZ334" s="399" t="s">
        <v>2572</v>
      </c>
      <c r="BA334" s="182" t="s">
        <v>64</v>
      </c>
      <c r="BB334" s="182"/>
      <c r="BC334" s="182" t="s">
        <v>71</v>
      </c>
      <c r="BD334" s="218" t="s">
        <v>128</v>
      </c>
    </row>
    <row r="335" spans="1:56" ht="129.75" customHeight="1" x14ac:dyDescent="0.25">
      <c r="A335" s="70" t="s">
        <v>197</v>
      </c>
      <c r="B335" s="70">
        <v>2026</v>
      </c>
      <c r="C335" s="73" t="s">
        <v>2573</v>
      </c>
      <c r="D335" s="70" t="s">
        <v>2297</v>
      </c>
      <c r="E335" s="70" t="s">
        <v>2574</v>
      </c>
      <c r="F335" s="70" t="s">
        <v>2299</v>
      </c>
      <c r="G335" s="71">
        <v>46169</v>
      </c>
      <c r="H335" s="70" t="s">
        <v>2575</v>
      </c>
      <c r="I335" s="70" t="s">
        <v>57</v>
      </c>
      <c r="J335" s="79" t="s">
        <v>2576</v>
      </c>
      <c r="K335" s="70"/>
      <c r="L335" s="70"/>
      <c r="M335" s="70"/>
      <c r="N335" s="70"/>
      <c r="O335" s="70" t="s">
        <v>2577</v>
      </c>
      <c r="P335" s="372">
        <v>827910804</v>
      </c>
      <c r="Q335" s="215">
        <v>13</v>
      </c>
      <c r="R335" s="355" t="s">
        <v>2578</v>
      </c>
      <c r="S335" s="325" t="s">
        <v>2488</v>
      </c>
      <c r="T335" s="325" t="s">
        <v>2304</v>
      </c>
      <c r="U335" s="70" t="s">
        <v>2579</v>
      </c>
      <c r="V335" s="70" t="s">
        <v>2580</v>
      </c>
      <c r="W335" s="182" t="s">
        <v>64</v>
      </c>
      <c r="X335" s="182" t="s">
        <v>237</v>
      </c>
      <c r="Y335" s="182" t="s">
        <v>64</v>
      </c>
      <c r="Z335" s="182" t="s">
        <v>64</v>
      </c>
      <c r="AA335" s="182" t="s">
        <v>64</v>
      </c>
      <c r="AB335" s="182" t="s">
        <v>64</v>
      </c>
      <c r="AC335" s="182" t="s">
        <v>64</v>
      </c>
      <c r="AD335" s="182" t="s">
        <v>64</v>
      </c>
      <c r="AE335" s="182" t="s">
        <v>64</v>
      </c>
      <c r="AF335" s="182" t="s">
        <v>64</v>
      </c>
      <c r="AG335" s="182" t="s">
        <v>64</v>
      </c>
      <c r="AH335" s="182" t="s">
        <v>64</v>
      </c>
      <c r="AI335" s="182" t="s">
        <v>64</v>
      </c>
      <c r="AJ335" s="182" t="s">
        <v>64</v>
      </c>
      <c r="AK335" s="182" t="s">
        <v>64</v>
      </c>
      <c r="AL335" s="182" t="s">
        <v>64</v>
      </c>
      <c r="AM335" s="182" t="s">
        <v>64</v>
      </c>
      <c r="AN335" s="182" t="s">
        <v>64</v>
      </c>
      <c r="AO335" s="182" t="s">
        <v>64</v>
      </c>
      <c r="AP335" s="182"/>
      <c r="AQ335" s="182"/>
      <c r="AR335" s="182"/>
      <c r="AS335" s="215"/>
      <c r="AT335" s="182"/>
      <c r="AU335" s="182" t="s">
        <v>2533</v>
      </c>
      <c r="AV335" s="182" t="str">
        <f>C335</f>
        <v>EPC-PDA-I-330-2026</v>
      </c>
      <c r="AW335" s="227" t="s">
        <v>339</v>
      </c>
      <c r="AX335" s="95" t="s">
        <v>340</v>
      </c>
      <c r="AY335" s="215" t="s">
        <v>71</v>
      </c>
      <c r="AZ335" s="399" t="s">
        <v>2581</v>
      </c>
      <c r="BA335" s="182" t="s">
        <v>64</v>
      </c>
      <c r="BB335" s="182"/>
      <c r="BC335" s="182" t="s">
        <v>71</v>
      </c>
      <c r="BD335" s="218" t="s">
        <v>128</v>
      </c>
    </row>
    <row r="336" spans="1:56" ht="409.5" x14ac:dyDescent="0.25">
      <c r="A336" s="70" t="s">
        <v>2420</v>
      </c>
      <c r="B336" s="70">
        <v>2026</v>
      </c>
      <c r="C336" s="73" t="s">
        <v>2582</v>
      </c>
      <c r="D336" s="70" t="s">
        <v>2297</v>
      </c>
      <c r="E336" s="70" t="s">
        <v>2583</v>
      </c>
      <c r="F336" s="70" t="s">
        <v>2299</v>
      </c>
      <c r="G336" s="71">
        <v>46183</v>
      </c>
      <c r="H336" s="70" t="s">
        <v>2584</v>
      </c>
      <c r="I336" s="70" t="s">
        <v>57</v>
      </c>
      <c r="J336" s="79">
        <v>901431997</v>
      </c>
      <c r="K336" s="70"/>
      <c r="L336" s="70"/>
      <c r="M336" s="70"/>
      <c r="N336" s="70"/>
      <c r="O336" s="70" t="s">
        <v>2585</v>
      </c>
      <c r="P336" s="372" t="s">
        <v>2586</v>
      </c>
      <c r="Q336" s="215">
        <v>11</v>
      </c>
      <c r="R336" s="355" t="s">
        <v>2587</v>
      </c>
      <c r="S336" s="355" t="s">
        <v>2588</v>
      </c>
      <c r="T336" s="72" t="s">
        <v>64</v>
      </c>
      <c r="U336" s="70" t="s">
        <v>2589</v>
      </c>
      <c r="V336" s="70" t="s">
        <v>2590</v>
      </c>
      <c r="W336" s="182" t="s">
        <v>64</v>
      </c>
      <c r="X336" s="182" t="s">
        <v>237</v>
      </c>
      <c r="Y336" s="182" t="s">
        <v>64</v>
      </c>
      <c r="Z336" s="182" t="s">
        <v>64</v>
      </c>
      <c r="AA336" s="182" t="s">
        <v>64</v>
      </c>
      <c r="AB336" s="182" t="s">
        <v>64</v>
      </c>
      <c r="AC336" s="182" t="s">
        <v>64</v>
      </c>
      <c r="AD336" s="182" t="s">
        <v>64</v>
      </c>
      <c r="AE336" s="182" t="s">
        <v>64</v>
      </c>
      <c r="AF336" s="182" t="s">
        <v>64</v>
      </c>
      <c r="AG336" s="182" t="s">
        <v>64</v>
      </c>
      <c r="AH336" s="182" t="s">
        <v>64</v>
      </c>
      <c r="AI336" s="182" t="s">
        <v>64</v>
      </c>
      <c r="AJ336" s="182" t="s">
        <v>64</v>
      </c>
      <c r="AK336" s="182" t="s">
        <v>64</v>
      </c>
      <c r="AL336" s="182" t="s">
        <v>64</v>
      </c>
      <c r="AM336" s="182" t="s">
        <v>64</v>
      </c>
      <c r="AN336" s="182" t="s">
        <v>64</v>
      </c>
      <c r="AO336" s="182" t="s">
        <v>64</v>
      </c>
      <c r="AP336" s="182"/>
      <c r="AQ336" s="182"/>
      <c r="AR336" s="182"/>
      <c r="AS336" s="215"/>
      <c r="AT336" s="182"/>
      <c r="AU336" s="182" t="s">
        <v>2533</v>
      </c>
      <c r="AV336" s="182" t="str">
        <f t="shared" ref="AV336:AV337" si="27">C336</f>
        <v>EPC-PDA-I-331-2026</v>
      </c>
      <c r="AW336" s="182" t="s">
        <v>2591</v>
      </c>
      <c r="AX336" s="182"/>
      <c r="AY336" s="215" t="s">
        <v>71</v>
      </c>
      <c r="AZ336" s="399" t="s">
        <v>2592</v>
      </c>
      <c r="BA336" s="182" t="s">
        <v>64</v>
      </c>
      <c r="BB336" s="182"/>
      <c r="BC336" s="182" t="s">
        <v>71</v>
      </c>
      <c r="BD336" s="218" t="s">
        <v>128</v>
      </c>
    </row>
    <row r="337" spans="1:131" ht="409.5" x14ac:dyDescent="0.25">
      <c r="A337" s="70" t="s">
        <v>644</v>
      </c>
      <c r="B337" s="70">
        <v>2026</v>
      </c>
      <c r="C337" s="73" t="s">
        <v>2593</v>
      </c>
      <c r="D337" s="70" t="s">
        <v>2297</v>
      </c>
      <c r="E337" s="70" t="s">
        <v>2594</v>
      </c>
      <c r="F337" s="70" t="s">
        <v>2299</v>
      </c>
      <c r="G337" s="462">
        <v>46028</v>
      </c>
      <c r="H337" s="70" t="s">
        <v>2595</v>
      </c>
      <c r="I337" s="70" t="s">
        <v>57</v>
      </c>
      <c r="J337" s="79">
        <v>891101100</v>
      </c>
      <c r="K337" s="70"/>
      <c r="L337" s="70"/>
      <c r="M337" s="70"/>
      <c r="N337" s="70"/>
      <c r="O337" s="70" t="s">
        <v>2596</v>
      </c>
      <c r="P337" s="372">
        <v>203293664</v>
      </c>
      <c r="Q337" s="215">
        <v>10</v>
      </c>
      <c r="R337" s="355" t="s">
        <v>2597</v>
      </c>
      <c r="S337" s="349" t="s">
        <v>2598</v>
      </c>
      <c r="T337" s="72" t="s">
        <v>2599</v>
      </c>
      <c r="U337" s="70" t="s">
        <v>2600</v>
      </c>
      <c r="V337" s="70" t="s">
        <v>2601</v>
      </c>
      <c r="W337" s="182" t="s">
        <v>64</v>
      </c>
      <c r="X337" s="182" t="s">
        <v>237</v>
      </c>
      <c r="Y337" s="182" t="s">
        <v>64</v>
      </c>
      <c r="Z337" s="182" t="s">
        <v>64</v>
      </c>
      <c r="AA337" s="182" t="s">
        <v>64</v>
      </c>
      <c r="AB337" s="182" t="s">
        <v>64</v>
      </c>
      <c r="AC337" s="182" t="s">
        <v>64</v>
      </c>
      <c r="AD337" s="182" t="s">
        <v>64</v>
      </c>
      <c r="AE337" s="182" t="s">
        <v>64</v>
      </c>
      <c r="AF337" s="182" t="s">
        <v>64</v>
      </c>
      <c r="AG337" s="182" t="s">
        <v>64</v>
      </c>
      <c r="AH337" s="182" t="s">
        <v>64</v>
      </c>
      <c r="AI337" s="182" t="s">
        <v>64</v>
      </c>
      <c r="AJ337" s="182" t="s">
        <v>64</v>
      </c>
      <c r="AK337" s="182" t="s">
        <v>64</v>
      </c>
      <c r="AL337" s="182" t="s">
        <v>64</v>
      </c>
      <c r="AM337" s="182" t="s">
        <v>64</v>
      </c>
      <c r="AN337" s="182" t="s">
        <v>64</v>
      </c>
      <c r="AO337" s="182" t="s">
        <v>64</v>
      </c>
      <c r="AP337" s="182"/>
      <c r="AQ337" s="182"/>
      <c r="AR337" s="182"/>
      <c r="AS337" s="215"/>
      <c r="AT337" s="182"/>
      <c r="AU337" s="182" t="s">
        <v>2533</v>
      </c>
      <c r="AV337" s="182" t="str">
        <f t="shared" si="27"/>
        <v>EPC-PDA-I-332-2026</v>
      </c>
      <c r="AW337" s="227" t="s">
        <v>339</v>
      </c>
      <c r="AX337" s="95" t="s">
        <v>340</v>
      </c>
      <c r="AY337" s="215" t="s">
        <v>71</v>
      </c>
      <c r="AZ337" s="399" t="s">
        <v>2602</v>
      </c>
      <c r="BA337" s="182" t="s">
        <v>64</v>
      </c>
      <c r="BB337" s="182"/>
      <c r="BC337" s="182" t="s">
        <v>71</v>
      </c>
      <c r="BD337" s="218" t="s">
        <v>128</v>
      </c>
    </row>
    <row r="338" spans="1:131" ht="409.5" x14ac:dyDescent="0.25">
      <c r="A338" s="70" t="s">
        <v>2420</v>
      </c>
      <c r="B338" s="70">
        <v>2026</v>
      </c>
      <c r="C338" s="73" t="s">
        <v>2603</v>
      </c>
      <c r="D338" s="70" t="s">
        <v>2297</v>
      </c>
      <c r="E338" s="70" t="s">
        <v>2604</v>
      </c>
      <c r="F338" s="70" t="s">
        <v>2299</v>
      </c>
      <c r="G338" s="462">
        <v>46177</v>
      </c>
      <c r="H338" s="70" t="s">
        <v>2605</v>
      </c>
      <c r="I338" s="70" t="s">
        <v>57</v>
      </c>
      <c r="J338" s="79">
        <v>830091774</v>
      </c>
      <c r="K338" s="70"/>
      <c r="L338" s="70"/>
      <c r="M338" s="70"/>
      <c r="N338" s="70"/>
      <c r="O338" s="70" t="s">
        <v>2606</v>
      </c>
      <c r="P338" s="372">
        <v>1004431223</v>
      </c>
      <c r="Q338" s="215">
        <v>14</v>
      </c>
      <c r="R338" s="355" t="s">
        <v>2607</v>
      </c>
      <c r="S338" s="356" t="s">
        <v>2608</v>
      </c>
      <c r="T338" s="72" t="s">
        <v>2609</v>
      </c>
      <c r="U338" s="70" t="s">
        <v>2610</v>
      </c>
      <c r="V338" s="20" t="s">
        <v>2611</v>
      </c>
      <c r="W338" s="182" t="s">
        <v>64</v>
      </c>
      <c r="X338" s="182" t="s">
        <v>237</v>
      </c>
      <c r="Y338" s="182" t="s">
        <v>64</v>
      </c>
      <c r="Z338" s="182" t="s">
        <v>64</v>
      </c>
      <c r="AA338" s="182" t="s">
        <v>64</v>
      </c>
      <c r="AB338" s="182" t="s">
        <v>64</v>
      </c>
      <c r="AC338" s="182" t="s">
        <v>64</v>
      </c>
      <c r="AD338" s="182" t="s">
        <v>64</v>
      </c>
      <c r="AE338" s="182" t="s">
        <v>64</v>
      </c>
      <c r="AF338" s="182" t="s">
        <v>64</v>
      </c>
      <c r="AG338" s="182" t="s">
        <v>64</v>
      </c>
      <c r="AH338" s="182" t="s">
        <v>64</v>
      </c>
      <c r="AI338" s="182" t="s">
        <v>64</v>
      </c>
      <c r="AJ338" s="182" t="s">
        <v>64</v>
      </c>
      <c r="AK338" s="182" t="s">
        <v>64</v>
      </c>
      <c r="AL338" s="182" t="s">
        <v>64</v>
      </c>
      <c r="AM338" s="182" t="s">
        <v>64</v>
      </c>
      <c r="AN338" s="182" t="s">
        <v>64</v>
      </c>
      <c r="AO338" s="182" t="s">
        <v>64</v>
      </c>
      <c r="AP338" s="182"/>
      <c r="AQ338" s="182"/>
      <c r="AR338" s="182"/>
      <c r="AS338" s="215"/>
      <c r="AT338" s="182"/>
      <c r="AU338" s="182" t="s">
        <v>2533</v>
      </c>
      <c r="AV338" s="182" t="str">
        <f t="shared" ref="AV338:AV339" si="28">C338</f>
        <v>EPC-DA-I-333-2026</v>
      </c>
      <c r="AW338" s="182" t="s">
        <v>2591</v>
      </c>
      <c r="AX338" s="182"/>
      <c r="AY338" s="215" t="s">
        <v>71</v>
      </c>
      <c r="AZ338" s="399" t="s">
        <v>2612</v>
      </c>
      <c r="BA338" s="182" t="s">
        <v>64</v>
      </c>
      <c r="BB338" s="182"/>
      <c r="BC338" s="182" t="s">
        <v>71</v>
      </c>
      <c r="BD338" s="218" t="s">
        <v>128</v>
      </c>
    </row>
    <row r="339" spans="1:131" ht="409.5" x14ac:dyDescent="0.25">
      <c r="A339" s="70" t="s">
        <v>2613</v>
      </c>
      <c r="B339" s="70">
        <v>2026</v>
      </c>
      <c r="C339" s="73" t="s">
        <v>2614</v>
      </c>
      <c r="D339" s="215" t="s">
        <v>2297</v>
      </c>
      <c r="E339" s="215" t="s">
        <v>2615</v>
      </c>
      <c r="F339" s="323" t="s">
        <v>2299</v>
      </c>
      <c r="G339" s="462">
        <v>46028</v>
      </c>
      <c r="H339" s="70" t="s">
        <v>2616</v>
      </c>
      <c r="I339" s="70" t="s">
        <v>57</v>
      </c>
      <c r="J339" s="70" t="s">
        <v>2617</v>
      </c>
      <c r="K339" s="70"/>
      <c r="L339" s="70"/>
      <c r="M339" s="70"/>
      <c r="N339" s="70"/>
      <c r="O339" s="70" t="s">
        <v>2618</v>
      </c>
      <c r="P339" s="372">
        <v>128657904</v>
      </c>
      <c r="Q339" s="215">
        <v>8</v>
      </c>
      <c r="R339" s="355" t="s">
        <v>2619</v>
      </c>
      <c r="S339" s="356" t="s">
        <v>2620</v>
      </c>
      <c r="T339" s="356" t="s">
        <v>2621</v>
      </c>
      <c r="U339" s="70" t="s">
        <v>2622</v>
      </c>
      <c r="V339" s="70" t="s">
        <v>2623</v>
      </c>
      <c r="W339" s="182" t="s">
        <v>64</v>
      </c>
      <c r="X339" s="182" t="s">
        <v>237</v>
      </c>
      <c r="Y339" s="182" t="s">
        <v>64</v>
      </c>
      <c r="Z339" s="182" t="s">
        <v>64</v>
      </c>
      <c r="AA339" s="182" t="s">
        <v>64</v>
      </c>
      <c r="AB339" s="182" t="s">
        <v>64</v>
      </c>
      <c r="AC339" s="182" t="s">
        <v>64</v>
      </c>
      <c r="AD339" s="182" t="s">
        <v>64</v>
      </c>
      <c r="AE339" s="182" t="s">
        <v>64</v>
      </c>
      <c r="AF339" s="182" t="s">
        <v>64</v>
      </c>
      <c r="AG339" s="182" t="s">
        <v>64</v>
      </c>
      <c r="AH339" s="182" t="s">
        <v>64</v>
      </c>
      <c r="AI339" s="182" t="s">
        <v>64</v>
      </c>
      <c r="AJ339" s="182" t="s">
        <v>64</v>
      </c>
      <c r="AK339" s="182" t="s">
        <v>64</v>
      </c>
      <c r="AL339" s="182" t="s">
        <v>64</v>
      </c>
      <c r="AM339" s="182" t="s">
        <v>64</v>
      </c>
      <c r="AN339" s="182" t="s">
        <v>64</v>
      </c>
      <c r="AO339" s="182" t="s">
        <v>64</v>
      </c>
      <c r="AP339" s="182"/>
      <c r="AQ339" s="182"/>
      <c r="AR339" s="182"/>
      <c r="AS339" s="215"/>
      <c r="AT339" s="182"/>
      <c r="AU339" s="182" t="s">
        <v>2533</v>
      </c>
      <c r="AV339" s="182" t="str">
        <f t="shared" si="28"/>
        <v>EPC-PDA-I-334-2026</v>
      </c>
      <c r="AW339" s="227" t="s">
        <v>339</v>
      </c>
      <c r="AX339" s="95" t="s">
        <v>340</v>
      </c>
      <c r="AY339" s="215" t="s">
        <v>71</v>
      </c>
      <c r="AZ339" s="399" t="s">
        <v>2624</v>
      </c>
      <c r="BA339" s="182" t="s">
        <v>64</v>
      </c>
      <c r="BB339" s="182"/>
      <c r="BC339" s="182" t="s">
        <v>71</v>
      </c>
      <c r="BD339" s="218" t="s">
        <v>128</v>
      </c>
    </row>
    <row r="340" spans="1:131" ht="409.5" x14ac:dyDescent="0.25">
      <c r="A340" s="70" t="s">
        <v>2613</v>
      </c>
      <c r="B340" s="70">
        <v>2026</v>
      </c>
      <c r="C340" s="73" t="s">
        <v>2625</v>
      </c>
      <c r="D340" s="215" t="s">
        <v>2297</v>
      </c>
      <c r="E340" s="215" t="s">
        <v>2615</v>
      </c>
      <c r="F340" s="323" t="s">
        <v>2299</v>
      </c>
      <c r="G340" s="462">
        <v>46028</v>
      </c>
      <c r="H340" s="70" t="s">
        <v>2626</v>
      </c>
      <c r="I340" s="70" t="s">
        <v>57</v>
      </c>
      <c r="J340" s="70" t="s">
        <v>2313</v>
      </c>
      <c r="K340" s="70"/>
      <c r="L340" s="70"/>
      <c r="M340" s="70"/>
      <c r="N340" s="70"/>
      <c r="O340" s="70" t="s">
        <v>2627</v>
      </c>
      <c r="P340" s="372">
        <v>370441021</v>
      </c>
      <c r="Q340" s="215">
        <v>11</v>
      </c>
      <c r="R340" s="355" t="s">
        <v>2628</v>
      </c>
      <c r="S340" s="355" t="s">
        <v>2488</v>
      </c>
      <c r="T340" s="355" t="s">
        <v>2629</v>
      </c>
      <c r="U340" s="70" t="s">
        <v>2630</v>
      </c>
      <c r="V340" s="70" t="s">
        <v>2631</v>
      </c>
      <c r="W340" s="182" t="s">
        <v>64</v>
      </c>
      <c r="X340" s="182" t="s">
        <v>237</v>
      </c>
      <c r="Y340" s="182" t="s">
        <v>64</v>
      </c>
      <c r="Z340" s="182" t="s">
        <v>64</v>
      </c>
      <c r="AA340" s="182" t="s">
        <v>64</v>
      </c>
      <c r="AB340" s="182" t="s">
        <v>64</v>
      </c>
      <c r="AC340" s="182" t="s">
        <v>64</v>
      </c>
      <c r="AD340" s="182" t="s">
        <v>64</v>
      </c>
      <c r="AE340" s="182" t="s">
        <v>64</v>
      </c>
      <c r="AF340" s="182" t="s">
        <v>64</v>
      </c>
      <c r="AG340" s="182" t="s">
        <v>64</v>
      </c>
      <c r="AH340" s="182" t="s">
        <v>64</v>
      </c>
      <c r="AI340" s="182" t="s">
        <v>64</v>
      </c>
      <c r="AJ340" s="182" t="s">
        <v>64</v>
      </c>
      <c r="AK340" s="182" t="s">
        <v>64</v>
      </c>
      <c r="AL340" s="182" t="s">
        <v>64</v>
      </c>
      <c r="AM340" s="182" t="s">
        <v>64</v>
      </c>
      <c r="AN340" s="182" t="s">
        <v>64</v>
      </c>
      <c r="AO340" s="182" t="s">
        <v>64</v>
      </c>
      <c r="AP340" s="182"/>
      <c r="AQ340" s="182"/>
      <c r="AR340" s="182"/>
      <c r="AS340" s="215"/>
      <c r="AT340" s="182"/>
      <c r="AU340" s="182" t="s">
        <v>2533</v>
      </c>
      <c r="AV340" s="182" t="str">
        <f t="shared" ref="AV340" si="29">C340</f>
        <v>EPC-PDA-I-335-2026</v>
      </c>
      <c r="AW340" s="227" t="s">
        <v>339</v>
      </c>
      <c r="AX340" s="95" t="s">
        <v>340</v>
      </c>
      <c r="AY340" s="215" t="s">
        <v>71</v>
      </c>
      <c r="AZ340" s="399" t="s">
        <v>2632</v>
      </c>
      <c r="BA340" s="182" t="s">
        <v>64</v>
      </c>
      <c r="BB340" s="182"/>
      <c r="BC340" s="182" t="s">
        <v>71</v>
      </c>
      <c r="BD340" s="218" t="s">
        <v>128</v>
      </c>
    </row>
    <row r="341" spans="1:131" ht="409.5" x14ac:dyDescent="0.25">
      <c r="A341" s="70" t="s">
        <v>2613</v>
      </c>
      <c r="B341" s="70">
        <v>2026</v>
      </c>
      <c r="C341" s="73" t="s">
        <v>2633</v>
      </c>
      <c r="D341" s="215" t="s">
        <v>2297</v>
      </c>
      <c r="E341" s="215" t="s">
        <v>2615</v>
      </c>
      <c r="F341" s="323" t="s">
        <v>2299</v>
      </c>
      <c r="G341" s="462">
        <v>46087</v>
      </c>
      <c r="H341" s="70" t="s">
        <v>2634</v>
      </c>
      <c r="I341" s="70" t="s">
        <v>57</v>
      </c>
      <c r="J341" s="70" t="s">
        <v>2635</v>
      </c>
      <c r="K341" s="70"/>
      <c r="L341" s="70"/>
      <c r="M341" s="70"/>
      <c r="N341" s="70"/>
      <c r="O341" s="70" t="s">
        <v>2636</v>
      </c>
      <c r="P341" s="372">
        <v>229746160</v>
      </c>
      <c r="Q341" s="215">
        <v>11</v>
      </c>
      <c r="R341" s="355" t="s">
        <v>2628</v>
      </c>
      <c r="S341" s="355" t="s">
        <v>2637</v>
      </c>
      <c r="T341" s="72" t="s">
        <v>64</v>
      </c>
      <c r="U341" s="70" t="s">
        <v>2638</v>
      </c>
      <c r="V341" s="70" t="s">
        <v>2639</v>
      </c>
      <c r="W341" s="182" t="s">
        <v>64</v>
      </c>
      <c r="X341" s="182" t="s">
        <v>237</v>
      </c>
      <c r="Y341" s="182" t="s">
        <v>64</v>
      </c>
      <c r="Z341" s="182" t="s">
        <v>64</v>
      </c>
      <c r="AA341" s="182" t="s">
        <v>64</v>
      </c>
      <c r="AB341" s="182" t="s">
        <v>64</v>
      </c>
      <c r="AC341" s="182" t="s">
        <v>64</v>
      </c>
      <c r="AD341" s="182" t="s">
        <v>64</v>
      </c>
      <c r="AE341" s="182" t="s">
        <v>64</v>
      </c>
      <c r="AF341" s="182" t="s">
        <v>64</v>
      </c>
      <c r="AG341" s="182" t="s">
        <v>64</v>
      </c>
      <c r="AH341" s="182" t="s">
        <v>64</v>
      </c>
      <c r="AI341" s="182" t="s">
        <v>64</v>
      </c>
      <c r="AJ341" s="182" t="s">
        <v>64</v>
      </c>
      <c r="AK341" s="182" t="s">
        <v>64</v>
      </c>
      <c r="AL341" s="182" t="s">
        <v>64</v>
      </c>
      <c r="AM341" s="182" t="s">
        <v>64</v>
      </c>
      <c r="AN341" s="182" t="s">
        <v>64</v>
      </c>
      <c r="AO341" s="182" t="s">
        <v>64</v>
      </c>
      <c r="AP341" s="182"/>
      <c r="AQ341" s="182"/>
      <c r="AR341" s="182"/>
      <c r="AS341" s="215"/>
      <c r="AT341" s="182"/>
      <c r="AU341" s="182" t="s">
        <v>2533</v>
      </c>
      <c r="AV341" s="182" t="str">
        <f t="shared" ref="AV341:AV345" si="30">C341</f>
        <v>EPC-PDA-I-336-2026</v>
      </c>
      <c r="AW341" s="227" t="s">
        <v>339</v>
      </c>
      <c r="AX341" s="95" t="s">
        <v>340</v>
      </c>
      <c r="AY341" s="215" t="s">
        <v>71</v>
      </c>
      <c r="AZ341" s="399" t="s">
        <v>2640</v>
      </c>
      <c r="BA341" s="182" t="s">
        <v>64</v>
      </c>
      <c r="BB341" s="182"/>
      <c r="BC341" s="182" t="s">
        <v>71</v>
      </c>
      <c r="BD341" s="218" t="s">
        <v>128</v>
      </c>
    </row>
    <row r="342" spans="1:131" s="2" customFormat="1" ht="99.75" x14ac:dyDescent="0.25">
      <c r="A342" s="67" t="s">
        <v>160</v>
      </c>
      <c r="B342" s="67">
        <v>2026</v>
      </c>
      <c r="C342" s="343" t="s">
        <v>2641</v>
      </c>
      <c r="D342" s="215" t="s">
        <v>2642</v>
      </c>
      <c r="E342" s="215" t="s">
        <v>2643</v>
      </c>
      <c r="F342" s="215" t="s">
        <v>2644</v>
      </c>
      <c r="G342" s="469" t="s">
        <v>2645</v>
      </c>
      <c r="H342" s="398" t="s">
        <v>2646</v>
      </c>
      <c r="I342" s="70" t="s">
        <v>57</v>
      </c>
      <c r="J342" s="215"/>
      <c r="K342" s="326" t="s">
        <v>2647</v>
      </c>
      <c r="L342" s="70"/>
      <c r="M342" s="70"/>
      <c r="N342" s="70"/>
      <c r="O342" s="215" t="s">
        <v>2647</v>
      </c>
      <c r="P342" s="464"/>
      <c r="Q342" s="465"/>
      <c r="R342" s="228"/>
      <c r="S342" s="466"/>
      <c r="T342" s="528"/>
      <c r="U342" s="67"/>
      <c r="V342" s="467"/>
      <c r="W342" s="182" t="s">
        <v>64</v>
      </c>
      <c r="X342" s="182" t="s">
        <v>237</v>
      </c>
      <c r="Y342" s="182" t="s">
        <v>64</v>
      </c>
      <c r="Z342" s="182" t="s">
        <v>64</v>
      </c>
      <c r="AA342" s="182" t="s">
        <v>64</v>
      </c>
      <c r="AB342" s="182" t="s">
        <v>64</v>
      </c>
      <c r="AC342" s="182" t="s">
        <v>64</v>
      </c>
      <c r="AD342" s="182" t="s">
        <v>64</v>
      </c>
      <c r="AE342" s="182" t="s">
        <v>64</v>
      </c>
      <c r="AF342" s="182" t="s">
        <v>64</v>
      </c>
      <c r="AG342" s="182" t="s">
        <v>64</v>
      </c>
      <c r="AH342" s="182" t="s">
        <v>64</v>
      </c>
      <c r="AI342" s="182" t="s">
        <v>64</v>
      </c>
      <c r="AJ342" s="182" t="s">
        <v>64</v>
      </c>
      <c r="AK342" s="182" t="s">
        <v>64</v>
      </c>
      <c r="AL342" s="182" t="s">
        <v>64</v>
      </c>
      <c r="AM342" s="182" t="s">
        <v>64</v>
      </c>
      <c r="AN342" s="182" t="s">
        <v>64</v>
      </c>
      <c r="AO342" s="182" t="s">
        <v>64</v>
      </c>
      <c r="AP342" s="215"/>
      <c r="AQ342" s="215"/>
      <c r="AR342" s="215"/>
      <c r="AS342" s="215"/>
      <c r="AT342" s="215"/>
      <c r="AU342" s="182" t="s">
        <v>2533</v>
      </c>
      <c r="AV342" s="182"/>
      <c r="AW342" s="215"/>
      <c r="AX342" s="215"/>
      <c r="AY342" s="215"/>
      <c r="AZ342" s="215"/>
      <c r="BA342" s="182" t="s">
        <v>64</v>
      </c>
      <c r="BB342" s="182"/>
      <c r="BC342" s="182" t="s">
        <v>71</v>
      </c>
      <c r="BD342" s="218" t="s">
        <v>128</v>
      </c>
      <c r="BE342" s="311"/>
    </row>
    <row r="343" spans="1:131" s="2" customFormat="1" ht="62.25" customHeight="1" x14ac:dyDescent="0.25">
      <c r="A343" s="67" t="s">
        <v>160</v>
      </c>
      <c r="B343" s="67">
        <v>2026</v>
      </c>
      <c r="C343" s="343" t="s">
        <v>2648</v>
      </c>
      <c r="D343" s="323" t="s">
        <v>2297</v>
      </c>
      <c r="E343" s="323" t="s">
        <v>2649</v>
      </c>
      <c r="F343" s="323" t="s">
        <v>2299</v>
      </c>
      <c r="G343" s="462">
        <v>46183</v>
      </c>
      <c r="H343" s="398" t="s">
        <v>2650</v>
      </c>
      <c r="I343" s="70" t="s">
        <v>57</v>
      </c>
      <c r="J343" s="70" t="s">
        <v>2651</v>
      </c>
      <c r="K343" s="260" t="s">
        <v>2652</v>
      </c>
      <c r="L343" s="70"/>
      <c r="M343" s="70"/>
      <c r="N343" s="70"/>
      <c r="O343" s="323" t="s">
        <v>2652</v>
      </c>
      <c r="P343" s="372">
        <v>741733263</v>
      </c>
      <c r="Q343" s="215">
        <v>11</v>
      </c>
      <c r="R343" s="355" t="s">
        <v>2653</v>
      </c>
      <c r="S343" s="355" t="s">
        <v>2654</v>
      </c>
      <c r="T343" s="529" t="s">
        <v>2655</v>
      </c>
      <c r="U343" s="70" t="s">
        <v>2656</v>
      </c>
      <c r="V343" s="70" t="s">
        <v>2657</v>
      </c>
      <c r="W343" s="182" t="s">
        <v>64</v>
      </c>
      <c r="X343" s="182" t="s">
        <v>237</v>
      </c>
      <c r="Y343" s="182" t="s">
        <v>64</v>
      </c>
      <c r="Z343" s="182" t="s">
        <v>64</v>
      </c>
      <c r="AA343" s="182" t="s">
        <v>64</v>
      </c>
      <c r="AB343" s="182" t="s">
        <v>64</v>
      </c>
      <c r="AC343" s="182" t="s">
        <v>64</v>
      </c>
      <c r="AD343" s="182" t="s">
        <v>64</v>
      </c>
      <c r="AE343" s="182" t="s">
        <v>64</v>
      </c>
      <c r="AF343" s="182" t="s">
        <v>64</v>
      </c>
      <c r="AG343" s="182" t="s">
        <v>64</v>
      </c>
      <c r="AH343" s="182" t="s">
        <v>64</v>
      </c>
      <c r="AI343" s="182" t="s">
        <v>64</v>
      </c>
      <c r="AJ343" s="182" t="s">
        <v>64</v>
      </c>
      <c r="AK343" s="182" t="s">
        <v>64</v>
      </c>
      <c r="AL343" s="182" t="s">
        <v>64</v>
      </c>
      <c r="AM343" s="182" t="s">
        <v>64</v>
      </c>
      <c r="AN343" s="182" t="s">
        <v>64</v>
      </c>
      <c r="AO343" s="182" t="s">
        <v>64</v>
      </c>
      <c r="AP343" s="215"/>
      <c r="AQ343" s="215"/>
      <c r="AR343" s="215"/>
      <c r="AS343" s="215"/>
      <c r="AT343" s="215"/>
      <c r="AU343" s="182" t="s">
        <v>2533</v>
      </c>
      <c r="AV343" s="182" t="str">
        <f t="shared" si="30"/>
        <v>EPC-PDA-I-338-2026</v>
      </c>
      <c r="AW343" s="227" t="s">
        <v>339</v>
      </c>
      <c r="AX343" s="95" t="s">
        <v>340</v>
      </c>
      <c r="AY343" s="215" t="s">
        <v>71</v>
      </c>
      <c r="AZ343" s="310" t="s">
        <v>2560</v>
      </c>
      <c r="BA343" s="221" t="s">
        <v>64</v>
      </c>
      <c r="BB343" s="221"/>
      <c r="BC343" s="221" t="s">
        <v>71</v>
      </c>
      <c r="BD343" s="218" t="s">
        <v>128</v>
      </c>
      <c r="BE343" s="311"/>
    </row>
    <row r="344" spans="1:131" s="2" customFormat="1" ht="409.5" x14ac:dyDescent="0.2">
      <c r="A344" s="498" t="s">
        <v>181</v>
      </c>
      <c r="B344" s="499">
        <v>2026</v>
      </c>
      <c r="C344" s="499" t="s">
        <v>2658</v>
      </c>
      <c r="D344" s="499" t="s">
        <v>2252</v>
      </c>
      <c r="E344" s="499" t="s">
        <v>2659</v>
      </c>
      <c r="F344" s="499" t="s">
        <v>116</v>
      </c>
      <c r="G344" s="509">
        <v>46203</v>
      </c>
      <c r="H344" s="499" t="s">
        <v>2660</v>
      </c>
      <c r="I344" s="499" t="s">
        <v>57</v>
      </c>
      <c r="J344" s="499" t="s">
        <v>2661</v>
      </c>
      <c r="K344" s="493" t="s">
        <v>2662</v>
      </c>
      <c r="L344" s="494" t="s">
        <v>2663</v>
      </c>
      <c r="M344" s="495">
        <v>5</v>
      </c>
      <c r="N344" s="496" t="s">
        <v>2664</v>
      </c>
      <c r="O344" s="67" t="s">
        <v>2665</v>
      </c>
      <c r="P344" s="500" t="s">
        <v>64</v>
      </c>
      <c r="Q344" s="2">
        <v>5</v>
      </c>
      <c r="R344" s="493" t="s">
        <v>2666</v>
      </c>
      <c r="S344" s="355" t="s">
        <v>64</v>
      </c>
      <c r="T344" s="501"/>
      <c r="U344" s="500" t="s">
        <v>2667</v>
      </c>
      <c r="V344" s="70" t="s">
        <v>2668</v>
      </c>
      <c r="W344" s="501" t="s">
        <v>64</v>
      </c>
      <c r="X344" s="501" t="s">
        <v>237</v>
      </c>
      <c r="Y344" s="501" t="s">
        <v>64</v>
      </c>
      <c r="Z344" s="501" t="s">
        <v>64</v>
      </c>
      <c r="AA344" s="501" t="s">
        <v>64</v>
      </c>
      <c r="AB344" s="501" t="s">
        <v>64</v>
      </c>
      <c r="AC344" s="501" t="s">
        <v>64</v>
      </c>
      <c r="AD344" s="501" t="s">
        <v>64</v>
      </c>
      <c r="AE344" s="501" t="s">
        <v>64</v>
      </c>
      <c r="AF344" s="501" t="s">
        <v>64</v>
      </c>
      <c r="AG344" s="501" t="s">
        <v>64</v>
      </c>
      <c r="AH344" s="501" t="s">
        <v>64</v>
      </c>
      <c r="AI344" s="501" t="s">
        <v>64</v>
      </c>
      <c r="AJ344" s="501" t="s">
        <v>64</v>
      </c>
      <c r="AK344" s="501" t="s">
        <v>64</v>
      </c>
      <c r="AL344" s="502" t="s">
        <v>2255</v>
      </c>
      <c r="AM344" s="502" t="s">
        <v>2255</v>
      </c>
      <c r="AN344" s="502" t="s">
        <v>2255</v>
      </c>
      <c r="AO344" s="502" t="s">
        <v>2255</v>
      </c>
      <c r="AP344" s="502" t="s">
        <v>2255</v>
      </c>
      <c r="AQ344" s="501"/>
      <c r="AR344" s="501" t="s">
        <v>2255</v>
      </c>
      <c r="AS344" s="514" t="s">
        <v>339</v>
      </c>
      <c r="AT344" s="503" t="s">
        <v>2669</v>
      </c>
      <c r="AU344" s="182" t="s">
        <v>2533</v>
      </c>
      <c r="AW344" s="227" t="s">
        <v>339</v>
      </c>
      <c r="AX344" s="95" t="s">
        <v>340</v>
      </c>
      <c r="AY344" s="502" t="s">
        <v>71</v>
      </c>
      <c r="AZ344" s="515" t="s">
        <v>2670</v>
      </c>
      <c r="BA344" s="221" t="s">
        <v>64</v>
      </c>
      <c r="BB344" s="221"/>
      <c r="BC344" s="221" t="s">
        <v>71</v>
      </c>
      <c r="BD344" s="218" t="s">
        <v>128</v>
      </c>
      <c r="BE344" s="497" t="s">
        <v>2255</v>
      </c>
      <c r="BF344" s="497" t="s">
        <v>2255</v>
      </c>
      <c r="BG344" s="497" t="s">
        <v>2255</v>
      </c>
      <c r="BH344" s="497" t="s">
        <v>2255</v>
      </c>
      <c r="BI344" s="497" t="s">
        <v>2255</v>
      </c>
      <c r="BJ344" s="497" t="s">
        <v>2255</v>
      </c>
      <c r="BK344" s="497" t="s">
        <v>2255</v>
      </c>
      <c r="BL344" s="497" t="s">
        <v>2255</v>
      </c>
      <c r="BM344" s="497" t="s">
        <v>2255</v>
      </c>
      <c r="BN344" s="497" t="s">
        <v>2255</v>
      </c>
      <c r="BO344" s="497" t="s">
        <v>2255</v>
      </c>
      <c r="BP344" s="497" t="s">
        <v>2255</v>
      </c>
      <c r="BQ344" s="497" t="s">
        <v>2255</v>
      </c>
      <c r="BR344" s="497" t="s">
        <v>2255</v>
      </c>
      <c r="BS344" s="497" t="s">
        <v>2255</v>
      </c>
      <c r="BT344" s="497" t="s">
        <v>2255</v>
      </c>
      <c r="BU344" s="497" t="s">
        <v>2255</v>
      </c>
      <c r="BV344" s="497" t="s">
        <v>2255</v>
      </c>
      <c r="BW344" s="497" t="s">
        <v>2255</v>
      </c>
      <c r="BX344" s="497" t="s">
        <v>2255</v>
      </c>
      <c r="BY344" s="497" t="s">
        <v>2255</v>
      </c>
      <c r="BZ344" s="497" t="s">
        <v>2255</v>
      </c>
      <c r="CA344" s="497" t="s">
        <v>2255</v>
      </c>
      <c r="CB344" s="497" t="s">
        <v>2255</v>
      </c>
      <c r="CC344" s="497" t="s">
        <v>2255</v>
      </c>
      <c r="CD344" s="497" t="s">
        <v>2255</v>
      </c>
      <c r="CE344" s="497" t="s">
        <v>2255</v>
      </c>
      <c r="CF344" s="497" t="s">
        <v>2255</v>
      </c>
      <c r="CG344" s="497" t="s">
        <v>2255</v>
      </c>
      <c r="CH344" s="497" t="s">
        <v>2255</v>
      </c>
      <c r="CI344" s="497" t="s">
        <v>2255</v>
      </c>
      <c r="CJ344" s="497" t="s">
        <v>2255</v>
      </c>
      <c r="CK344" s="497" t="s">
        <v>2255</v>
      </c>
      <c r="CL344" s="497" t="s">
        <v>2255</v>
      </c>
      <c r="CM344" s="497" t="s">
        <v>2255</v>
      </c>
      <c r="CN344" s="497" t="s">
        <v>2255</v>
      </c>
      <c r="CO344" s="497" t="s">
        <v>2255</v>
      </c>
      <c r="CP344" s="497" t="s">
        <v>2255</v>
      </c>
      <c r="CQ344" s="497" t="s">
        <v>2255</v>
      </c>
      <c r="CR344" s="497" t="s">
        <v>2255</v>
      </c>
      <c r="CS344" s="497" t="s">
        <v>2255</v>
      </c>
      <c r="CT344" s="497" t="s">
        <v>2255</v>
      </c>
      <c r="CU344" s="497" t="s">
        <v>2255</v>
      </c>
      <c r="CV344" s="497" t="s">
        <v>2255</v>
      </c>
      <c r="CW344" s="497" t="s">
        <v>2255</v>
      </c>
      <c r="CX344" s="497" t="s">
        <v>2255</v>
      </c>
      <c r="CY344" s="497" t="s">
        <v>2255</v>
      </c>
      <c r="CZ344" s="497" t="s">
        <v>2255</v>
      </c>
      <c r="DA344" s="497" t="s">
        <v>2255</v>
      </c>
      <c r="DB344" s="497" t="s">
        <v>2255</v>
      </c>
      <c r="DC344" s="497" t="s">
        <v>2255</v>
      </c>
      <c r="DD344" s="497" t="s">
        <v>2255</v>
      </c>
      <c r="DE344" s="497" t="s">
        <v>2255</v>
      </c>
      <c r="DF344" s="497" t="s">
        <v>2255</v>
      </c>
      <c r="DG344" s="497" t="s">
        <v>2255</v>
      </c>
      <c r="DH344" s="497" t="s">
        <v>2255</v>
      </c>
      <c r="DI344" s="497" t="s">
        <v>2255</v>
      </c>
      <c r="DJ344" s="497" t="s">
        <v>2255</v>
      </c>
      <c r="DK344" s="497" t="s">
        <v>2255</v>
      </c>
      <c r="DL344" s="497" t="s">
        <v>2255</v>
      </c>
      <c r="DM344" s="497" t="s">
        <v>2255</v>
      </c>
      <c r="DN344" s="497" t="s">
        <v>2255</v>
      </c>
      <c r="DO344" s="497" t="s">
        <v>2255</v>
      </c>
      <c r="DP344" s="497" t="s">
        <v>2255</v>
      </c>
      <c r="DQ344" s="497" t="s">
        <v>2255</v>
      </c>
      <c r="DR344" s="497" t="s">
        <v>2255</v>
      </c>
      <c r="DS344" s="497" t="s">
        <v>2255</v>
      </c>
      <c r="DT344" s="497" t="s">
        <v>2255</v>
      </c>
      <c r="DU344" s="497" t="s">
        <v>2255</v>
      </c>
      <c r="DV344" s="497" t="s">
        <v>2255</v>
      </c>
      <c r="DW344" s="497" t="s">
        <v>2255</v>
      </c>
      <c r="DX344" s="497" t="s">
        <v>2255</v>
      </c>
      <c r="DY344" s="497" t="s">
        <v>2255</v>
      </c>
      <c r="DZ344" s="497" t="s">
        <v>2255</v>
      </c>
      <c r="EA344" s="497" t="s">
        <v>2255</v>
      </c>
    </row>
    <row r="345" spans="1:131" s="2" customFormat="1" ht="93" customHeight="1" x14ac:dyDescent="0.25">
      <c r="A345" s="67" t="s">
        <v>150</v>
      </c>
      <c r="B345" s="67">
        <v>2026</v>
      </c>
      <c r="C345" s="485" t="s">
        <v>2671</v>
      </c>
      <c r="D345" s="323" t="s">
        <v>2297</v>
      </c>
      <c r="E345" s="67" t="s">
        <v>2672</v>
      </c>
      <c r="F345" s="67" t="s">
        <v>2299</v>
      </c>
      <c r="G345" s="462">
        <v>46189</v>
      </c>
      <c r="H345" s="67" t="s">
        <v>2673</v>
      </c>
      <c r="I345" s="67" t="s">
        <v>57</v>
      </c>
      <c r="J345" s="70" t="s">
        <v>2674</v>
      </c>
      <c r="K345" s="70"/>
      <c r="L345" s="70"/>
      <c r="M345" s="70"/>
      <c r="N345" s="70"/>
      <c r="O345" s="67" t="s">
        <v>2675</v>
      </c>
      <c r="P345" s="372">
        <v>182730688</v>
      </c>
      <c r="Q345" s="465">
        <v>8</v>
      </c>
      <c r="R345" s="468" t="s">
        <v>2676</v>
      </c>
      <c r="S345" s="464" t="s">
        <v>2677</v>
      </c>
      <c r="U345" s="67" t="s">
        <v>2678</v>
      </c>
      <c r="V345" s="20" t="s">
        <v>2679</v>
      </c>
      <c r="W345" s="182" t="s">
        <v>64</v>
      </c>
      <c r="X345" s="182" t="s">
        <v>237</v>
      </c>
      <c r="Y345" s="182" t="s">
        <v>64</v>
      </c>
      <c r="Z345" s="182" t="s">
        <v>64</v>
      </c>
      <c r="AA345" s="182" t="s">
        <v>64</v>
      </c>
      <c r="AB345" s="182" t="s">
        <v>64</v>
      </c>
      <c r="AC345" s="182" t="s">
        <v>64</v>
      </c>
      <c r="AD345" s="182" t="s">
        <v>64</v>
      </c>
      <c r="AE345" s="182" t="s">
        <v>64</v>
      </c>
      <c r="AF345" s="182" t="s">
        <v>64</v>
      </c>
      <c r="AG345" s="182" t="s">
        <v>64</v>
      </c>
      <c r="AH345" s="182" t="s">
        <v>64</v>
      </c>
      <c r="AI345" s="182" t="s">
        <v>64</v>
      </c>
      <c r="AJ345" s="182" t="s">
        <v>64</v>
      </c>
      <c r="AK345" s="182" t="s">
        <v>64</v>
      </c>
      <c r="AL345" s="182" t="s">
        <v>64</v>
      </c>
      <c r="AM345" s="182" t="s">
        <v>64</v>
      </c>
      <c r="AN345" s="182" t="s">
        <v>64</v>
      </c>
      <c r="AO345" s="182" t="s">
        <v>64</v>
      </c>
      <c r="AP345" s="323"/>
      <c r="AQ345" s="501"/>
      <c r="AR345" s="512"/>
      <c r="AS345" s="215"/>
      <c r="AT345" s="513"/>
      <c r="AU345" s="182" t="s">
        <v>2533</v>
      </c>
      <c r="AV345" s="182" t="str">
        <f t="shared" si="30"/>
        <v>EPC-PDA-I-339-2026</v>
      </c>
      <c r="AW345" s="227" t="s">
        <v>339</v>
      </c>
      <c r="AX345" s="95" t="s">
        <v>340</v>
      </c>
      <c r="AY345" s="215" t="s">
        <v>71</v>
      </c>
      <c r="AZ345" s="486" t="s">
        <v>2680</v>
      </c>
      <c r="BA345" s="227" t="s">
        <v>64</v>
      </c>
      <c r="BB345" s="227"/>
      <c r="BC345" s="227" t="s">
        <v>71</v>
      </c>
      <c r="BD345" s="393" t="s">
        <v>128</v>
      </c>
      <c r="BE345" s="311"/>
    </row>
    <row r="346" spans="1:131" ht="166.5" customHeight="1" x14ac:dyDescent="0.2">
      <c r="A346" s="67" t="s">
        <v>1668</v>
      </c>
      <c r="B346" s="67">
        <v>2026</v>
      </c>
      <c r="C346" s="485" t="s">
        <v>2681</v>
      </c>
      <c r="D346" s="323" t="s">
        <v>54</v>
      </c>
      <c r="E346" s="67" t="s">
        <v>2682</v>
      </c>
      <c r="F346" s="67" t="s">
        <v>2563</v>
      </c>
      <c r="G346" s="462">
        <v>46060</v>
      </c>
      <c r="H346" s="67" t="s">
        <v>2683</v>
      </c>
      <c r="I346" s="67" t="s">
        <v>57</v>
      </c>
      <c r="J346" s="70">
        <v>900709207</v>
      </c>
      <c r="K346" s="504" t="s">
        <v>2684</v>
      </c>
      <c r="L346" s="494" t="s">
        <v>2685</v>
      </c>
      <c r="M346" s="505" t="s">
        <v>2255</v>
      </c>
      <c r="N346" s="306" t="s">
        <v>2255</v>
      </c>
      <c r="O346" s="532" t="s">
        <v>2686</v>
      </c>
      <c r="P346" s="372">
        <v>122000000</v>
      </c>
      <c r="Q346" s="510">
        <v>5</v>
      </c>
      <c r="R346" s="506" t="s">
        <v>2687</v>
      </c>
      <c r="S346" s="507" t="s">
        <v>2255</v>
      </c>
      <c r="T346" s="508" t="s">
        <v>2255</v>
      </c>
      <c r="U346" s="67" t="s">
        <v>2688</v>
      </c>
      <c r="V346" s="508" t="s">
        <v>2255</v>
      </c>
      <c r="W346" s="182" t="s">
        <v>64</v>
      </c>
      <c r="X346" s="182" t="s">
        <v>67</v>
      </c>
      <c r="Y346" s="182" t="s">
        <v>64</v>
      </c>
      <c r="Z346" s="182" t="s">
        <v>64</v>
      </c>
      <c r="AA346" s="182" t="s">
        <v>64</v>
      </c>
      <c r="AB346" s="182" t="s">
        <v>64</v>
      </c>
      <c r="AC346" s="182" t="s">
        <v>64</v>
      </c>
      <c r="AD346" s="182" t="s">
        <v>64</v>
      </c>
      <c r="AE346" s="182" t="s">
        <v>64</v>
      </c>
      <c r="AF346" s="182" t="s">
        <v>64</v>
      </c>
      <c r="AG346" s="182" t="s">
        <v>64</v>
      </c>
      <c r="AH346" s="182" t="s">
        <v>64</v>
      </c>
      <c r="AI346" s="182" t="s">
        <v>64</v>
      </c>
      <c r="AJ346" s="182" t="s">
        <v>64</v>
      </c>
      <c r="AK346" s="182" t="s">
        <v>64</v>
      </c>
      <c r="AL346" s="182" t="s">
        <v>64</v>
      </c>
      <c r="AM346" s="182" t="s">
        <v>64</v>
      </c>
      <c r="AN346" s="182" t="s">
        <v>64</v>
      </c>
      <c r="AO346" s="182" t="s">
        <v>64</v>
      </c>
      <c r="AP346" s="508" t="s">
        <v>2255</v>
      </c>
      <c r="AQ346" s="501"/>
      <c r="AR346" s="511" t="s">
        <v>2255</v>
      </c>
      <c r="AS346" s="215"/>
      <c r="AT346" s="508" t="s">
        <v>2255</v>
      </c>
      <c r="AU346" s="182" t="s">
        <v>2533</v>
      </c>
      <c r="AV346" s="182" t="s">
        <v>64</v>
      </c>
      <c r="AW346" s="355" t="s">
        <v>473</v>
      </c>
      <c r="AX346" s="182" t="s">
        <v>295</v>
      </c>
      <c r="AY346" s="215" t="s">
        <v>71</v>
      </c>
      <c r="AZ346" s="399" t="s">
        <v>2689</v>
      </c>
      <c r="BA346" s="182" t="s">
        <v>64</v>
      </c>
      <c r="BB346" s="182"/>
      <c r="BC346" s="182" t="s">
        <v>71</v>
      </c>
      <c r="BD346" s="95" t="s">
        <v>73</v>
      </c>
      <c r="BE346" s="206"/>
      <c r="BF346" s="206"/>
      <c r="BG346" s="206"/>
      <c r="BH346" s="206"/>
      <c r="BI346" s="206"/>
      <c r="BJ346" s="206"/>
      <c r="BK346" s="206"/>
      <c r="BL346" s="206"/>
      <c r="BM346" s="206"/>
      <c r="BN346" s="206"/>
      <c r="BO346" s="206"/>
      <c r="BP346" s="206"/>
      <c r="BQ346" s="206"/>
      <c r="BR346" s="206"/>
      <c r="BS346" s="206"/>
      <c r="BT346" s="206"/>
      <c r="BU346" s="206"/>
      <c r="BV346" s="206"/>
      <c r="BW346" s="206"/>
      <c r="BX346" s="206"/>
      <c r="BY346" s="206"/>
      <c r="BZ346" s="206"/>
      <c r="CA346" s="206"/>
      <c r="CB346" s="206"/>
      <c r="CC346" s="206"/>
      <c r="CD346" s="206"/>
      <c r="CE346" s="206"/>
      <c r="CF346" s="206"/>
      <c r="CG346" s="206"/>
      <c r="CH346" s="206"/>
      <c r="CI346" s="206"/>
      <c r="CJ346" s="206"/>
      <c r="CK346" s="206"/>
      <c r="CL346" s="206"/>
      <c r="CM346" s="206"/>
      <c r="CN346" s="206"/>
      <c r="CO346" s="206"/>
      <c r="CP346" s="206"/>
      <c r="CQ346" s="206"/>
      <c r="CR346" s="206"/>
      <c r="CS346" s="206"/>
      <c r="CT346" s="206"/>
      <c r="CU346" s="206"/>
      <c r="CV346" s="206"/>
      <c r="CW346" s="206"/>
      <c r="CX346" s="206"/>
      <c r="CY346" s="206"/>
      <c r="CZ346" s="206"/>
      <c r="DA346" s="206"/>
      <c r="DB346" s="206"/>
      <c r="DC346" s="206"/>
      <c r="DD346" s="206"/>
      <c r="DE346" s="206"/>
      <c r="DF346" s="206"/>
      <c r="DG346" s="206"/>
      <c r="DH346" s="206"/>
      <c r="DI346" s="206"/>
      <c r="DJ346" s="206"/>
      <c r="DK346" s="206"/>
      <c r="DL346" s="206"/>
      <c r="DM346" s="206"/>
      <c r="DN346" s="206"/>
      <c r="DO346" s="206"/>
      <c r="DP346" s="206"/>
      <c r="DQ346" s="206"/>
      <c r="DR346" s="206"/>
      <c r="DS346" s="206"/>
      <c r="DT346" s="206"/>
      <c r="DU346" s="206"/>
      <c r="DV346" s="206"/>
      <c r="DW346" s="206"/>
      <c r="DX346" s="206"/>
      <c r="DY346" s="206"/>
      <c r="DZ346" s="206"/>
      <c r="EA346" s="206"/>
    </row>
    <row r="347" spans="1:131" ht="75.75" customHeight="1" x14ac:dyDescent="0.25">
      <c r="A347" s="70" t="s">
        <v>2690</v>
      </c>
      <c r="B347" s="70">
        <v>2026</v>
      </c>
      <c r="C347" s="73" t="s">
        <v>2691</v>
      </c>
      <c r="D347" s="323" t="s">
        <v>54</v>
      </c>
      <c r="E347" s="73" t="s">
        <v>2691</v>
      </c>
      <c r="F347" s="70" t="s">
        <v>130</v>
      </c>
      <c r="G347" s="462">
        <v>46241</v>
      </c>
      <c r="H347" s="67" t="s">
        <v>2692</v>
      </c>
      <c r="I347" s="70" t="s">
        <v>201</v>
      </c>
      <c r="J347" s="70">
        <v>11510334</v>
      </c>
      <c r="K347" s="70"/>
      <c r="L347" s="70"/>
      <c r="M347" s="70"/>
      <c r="N347" s="70"/>
      <c r="O347" s="532" t="s">
        <v>2693</v>
      </c>
      <c r="P347" s="372">
        <v>45000000</v>
      </c>
      <c r="Q347" s="510">
        <v>5</v>
      </c>
      <c r="R347" s="372">
        <v>9000000</v>
      </c>
      <c r="S347" s="356" t="s">
        <v>64</v>
      </c>
      <c r="T347" s="72" t="s">
        <v>64</v>
      </c>
      <c r="U347" s="67" t="s">
        <v>2694</v>
      </c>
      <c r="V347" s="382"/>
      <c r="W347" s="67" t="s">
        <v>2695</v>
      </c>
      <c r="X347" s="182" t="s">
        <v>237</v>
      </c>
      <c r="Y347" s="182" t="s">
        <v>64</v>
      </c>
      <c r="Z347" s="182" t="s">
        <v>64</v>
      </c>
      <c r="AA347" s="182" t="s">
        <v>64</v>
      </c>
      <c r="AB347" s="182" t="s">
        <v>64</v>
      </c>
      <c r="AC347" s="182" t="s">
        <v>64</v>
      </c>
      <c r="AD347" s="182" t="s">
        <v>64</v>
      </c>
      <c r="AE347" s="182" t="s">
        <v>64</v>
      </c>
      <c r="AF347" s="182" t="s">
        <v>64</v>
      </c>
      <c r="AG347" s="182" t="s">
        <v>64</v>
      </c>
      <c r="AH347" s="182" t="s">
        <v>64</v>
      </c>
      <c r="AI347" s="182" t="s">
        <v>64</v>
      </c>
      <c r="AJ347" s="182" t="s">
        <v>64</v>
      </c>
      <c r="AK347" s="182" t="s">
        <v>64</v>
      </c>
      <c r="AL347" s="182" t="s">
        <v>64</v>
      </c>
      <c r="AM347" s="182" t="s">
        <v>64</v>
      </c>
      <c r="AN347" s="182" t="s">
        <v>64</v>
      </c>
      <c r="AO347" s="182" t="s">
        <v>64</v>
      </c>
      <c r="AP347" s="182"/>
      <c r="AQ347" s="182"/>
      <c r="AR347" s="304"/>
      <c r="AS347" s="215"/>
      <c r="AT347" s="219"/>
      <c r="AU347" s="182" t="s">
        <v>2533</v>
      </c>
      <c r="AV347" s="182" t="s">
        <v>64</v>
      </c>
      <c r="AW347" s="355" t="s">
        <v>2337</v>
      </c>
      <c r="AX347" s="95" t="s">
        <v>70</v>
      </c>
      <c r="AY347" s="215" t="s">
        <v>71</v>
      </c>
      <c r="AZ347" s="399" t="s">
        <v>2696</v>
      </c>
      <c r="BA347" s="182" t="s">
        <v>64</v>
      </c>
      <c r="BB347" s="182"/>
      <c r="BC347" s="182" t="s">
        <v>71</v>
      </c>
      <c r="BD347" s="182"/>
      <c r="BE347" s="475"/>
      <c r="BF347" s="182"/>
      <c r="BG347" s="182"/>
      <c r="BH347" s="182"/>
      <c r="BI347" s="182"/>
      <c r="BJ347" s="182"/>
      <c r="BK347" s="182"/>
      <c r="BL347" s="182"/>
      <c r="BM347" s="182"/>
      <c r="BN347" s="182"/>
      <c r="BO347" s="182"/>
    </row>
    <row r="348" spans="1:131" ht="121.5" customHeight="1" x14ac:dyDescent="0.25">
      <c r="A348" s="70" t="s">
        <v>922</v>
      </c>
      <c r="B348" s="70">
        <v>2026</v>
      </c>
      <c r="C348" s="73" t="s">
        <v>2697</v>
      </c>
      <c r="D348" s="323" t="s">
        <v>54</v>
      </c>
      <c r="E348" s="73" t="s">
        <v>2697</v>
      </c>
      <c r="F348" s="70" t="s">
        <v>130</v>
      </c>
      <c r="G348" s="462">
        <v>46210</v>
      </c>
      <c r="H348" s="70" t="s">
        <v>2698</v>
      </c>
      <c r="I348" s="70" t="s">
        <v>201</v>
      </c>
      <c r="J348" s="79">
        <v>20633415</v>
      </c>
      <c r="K348" s="70"/>
      <c r="L348" s="70"/>
      <c r="M348" s="70"/>
      <c r="N348" s="70"/>
      <c r="O348" s="531" t="s">
        <v>2699</v>
      </c>
      <c r="P348" s="372">
        <v>90000000</v>
      </c>
      <c r="Q348" s="510">
        <v>6</v>
      </c>
      <c r="R348" s="372">
        <v>8000000</v>
      </c>
      <c r="S348" s="356"/>
      <c r="T348" s="72"/>
      <c r="U348" s="67" t="s">
        <v>2135</v>
      </c>
      <c r="V348" s="382"/>
      <c r="W348" s="67" t="s">
        <v>2700</v>
      </c>
      <c r="X348" s="182" t="s">
        <v>237</v>
      </c>
      <c r="Y348" s="182" t="s">
        <v>64</v>
      </c>
      <c r="Z348" s="182" t="s">
        <v>64</v>
      </c>
      <c r="AA348" s="182" t="s">
        <v>64</v>
      </c>
      <c r="AB348" s="182" t="s">
        <v>64</v>
      </c>
      <c r="AC348" s="182" t="s">
        <v>64</v>
      </c>
      <c r="AD348" s="182" t="s">
        <v>64</v>
      </c>
      <c r="AE348" s="182" t="s">
        <v>64</v>
      </c>
      <c r="AF348" s="182" t="s">
        <v>64</v>
      </c>
      <c r="AG348" s="182" t="s">
        <v>64</v>
      </c>
      <c r="AH348" s="182" t="s">
        <v>64</v>
      </c>
      <c r="AI348" s="182" t="s">
        <v>64</v>
      </c>
      <c r="AJ348" s="182" t="s">
        <v>64</v>
      </c>
      <c r="AK348" s="182" t="s">
        <v>64</v>
      </c>
      <c r="AL348" s="182" t="s">
        <v>64</v>
      </c>
      <c r="AM348" s="182" t="s">
        <v>64</v>
      </c>
      <c r="AN348" s="182" t="s">
        <v>64</v>
      </c>
      <c r="AO348" s="182" t="s">
        <v>64</v>
      </c>
      <c r="AP348" s="182"/>
      <c r="AQ348" s="501"/>
      <c r="AR348" s="304"/>
      <c r="AS348" s="215"/>
      <c r="AT348" s="219"/>
      <c r="AU348" s="501" t="s">
        <v>2533</v>
      </c>
      <c r="AV348" s="182" t="s">
        <v>64</v>
      </c>
      <c r="AW348" s="355" t="s">
        <v>701</v>
      </c>
      <c r="AX348" s="241" t="s">
        <v>138</v>
      </c>
      <c r="AY348" s="215" t="s">
        <v>71</v>
      </c>
      <c r="AZ348" s="399" t="s">
        <v>2701</v>
      </c>
      <c r="BA348" s="182" t="s">
        <v>64</v>
      </c>
      <c r="BB348" s="182"/>
      <c r="BC348" s="182" t="s">
        <v>71</v>
      </c>
      <c r="BD348" s="218" t="s">
        <v>128</v>
      </c>
      <c r="BE348" s="475"/>
      <c r="BF348" s="182"/>
      <c r="BG348" s="182"/>
      <c r="BH348" s="182"/>
      <c r="BI348" s="182"/>
      <c r="BJ348" s="182"/>
      <c r="BK348" s="182"/>
      <c r="BL348" s="182"/>
      <c r="BM348" s="182"/>
      <c r="BN348" s="182"/>
      <c r="BO348" s="182"/>
    </row>
    <row r="349" spans="1:131" s="2" customFormat="1" ht="409.5" x14ac:dyDescent="0.25">
      <c r="A349" s="67" t="s">
        <v>181</v>
      </c>
      <c r="B349" s="67">
        <v>2026</v>
      </c>
      <c r="C349" s="343" t="s">
        <v>2702</v>
      </c>
      <c r="D349" s="67" t="s">
        <v>2252</v>
      </c>
      <c r="E349" s="67" t="s">
        <v>2703</v>
      </c>
      <c r="F349" s="67" t="s">
        <v>116</v>
      </c>
      <c r="G349" s="67" t="s">
        <v>919</v>
      </c>
      <c r="H349" s="67" t="s">
        <v>2704</v>
      </c>
      <c r="I349" s="67" t="s">
        <v>57</v>
      </c>
      <c r="J349" s="562" t="s">
        <v>2705</v>
      </c>
      <c r="K349" s="67"/>
      <c r="L349" s="67"/>
      <c r="M349" s="67"/>
      <c r="N349" s="67"/>
      <c r="O349" s="67" t="s">
        <v>2706</v>
      </c>
      <c r="P349" s="372">
        <v>9200000000</v>
      </c>
      <c r="Q349" s="563">
        <v>5</v>
      </c>
      <c r="R349" s="464" t="s">
        <v>2707</v>
      </c>
      <c r="S349" s="563">
        <v>19</v>
      </c>
      <c r="T349" s="464" t="s">
        <v>2708</v>
      </c>
      <c r="U349" s="67" t="s">
        <v>2709</v>
      </c>
      <c r="V349" s="467" t="s">
        <v>2710</v>
      </c>
      <c r="W349" s="215" t="s">
        <v>64</v>
      </c>
      <c r="X349" s="215" t="s">
        <v>67</v>
      </c>
      <c r="Y349" s="215" t="s">
        <v>64</v>
      </c>
      <c r="Z349" s="215" t="s">
        <v>64</v>
      </c>
      <c r="AA349" s="215" t="s">
        <v>64</v>
      </c>
      <c r="AB349" s="215" t="s">
        <v>64</v>
      </c>
      <c r="AC349" s="215" t="s">
        <v>64</v>
      </c>
      <c r="AD349" s="215" t="s">
        <v>64</v>
      </c>
      <c r="AE349" s="215" t="s">
        <v>64</v>
      </c>
      <c r="AF349" s="215" t="s">
        <v>64</v>
      </c>
      <c r="AG349" s="215" t="s">
        <v>64</v>
      </c>
      <c r="AH349" s="215" t="s">
        <v>64</v>
      </c>
      <c r="AI349" s="215" t="s">
        <v>64</v>
      </c>
      <c r="AJ349" s="215" t="s">
        <v>64</v>
      </c>
      <c r="AK349" s="215" t="s">
        <v>64</v>
      </c>
      <c r="AL349" s="215" t="s">
        <v>64</v>
      </c>
      <c r="AM349" s="215" t="s">
        <v>64</v>
      </c>
      <c r="AN349" s="215" t="s">
        <v>64</v>
      </c>
      <c r="AO349" s="215" t="s">
        <v>64</v>
      </c>
      <c r="AP349" s="215"/>
      <c r="AQ349" s="215"/>
      <c r="AR349" s="215"/>
      <c r="AS349" s="332"/>
      <c r="AT349" s="215"/>
      <c r="AU349" s="564" t="s">
        <v>2533</v>
      </c>
      <c r="AV349" s="215" t="s">
        <v>64</v>
      </c>
      <c r="AW349" s="215" t="s">
        <v>339</v>
      </c>
      <c r="AX349" s="86" t="s">
        <v>340</v>
      </c>
      <c r="AY349" s="215" t="s">
        <v>71</v>
      </c>
      <c r="AZ349" s="310" t="s">
        <v>2711</v>
      </c>
      <c r="BA349" s="215" t="s">
        <v>64</v>
      </c>
      <c r="BB349" s="215"/>
      <c r="BC349" s="215" t="s">
        <v>71</v>
      </c>
      <c r="BD349" s="565" t="s">
        <v>128</v>
      </c>
      <c r="BE349" s="566"/>
      <c r="BF349" s="215"/>
      <c r="BG349" s="215"/>
      <c r="BH349" s="215"/>
      <c r="BI349" s="215"/>
      <c r="BJ349" s="215"/>
      <c r="BK349" s="215"/>
      <c r="BL349" s="215"/>
      <c r="BM349" s="215"/>
      <c r="BN349" s="215"/>
      <c r="BO349" s="215"/>
    </row>
    <row r="350" spans="1:131" ht="165" x14ac:dyDescent="0.25">
      <c r="A350" s="70" t="s">
        <v>1241</v>
      </c>
      <c r="B350" s="70">
        <v>2026</v>
      </c>
      <c r="C350" s="73" t="s">
        <v>2712</v>
      </c>
      <c r="D350" s="323" t="s">
        <v>54</v>
      </c>
      <c r="E350" s="73" t="s">
        <v>2712</v>
      </c>
      <c r="F350" s="70" t="s">
        <v>130</v>
      </c>
      <c r="G350" s="71">
        <v>46302</v>
      </c>
      <c r="H350" s="70" t="s">
        <v>2713</v>
      </c>
      <c r="I350" s="70" t="s">
        <v>132</v>
      </c>
      <c r="J350" s="79"/>
      <c r="K350" s="70"/>
      <c r="L350" s="70"/>
      <c r="M350" s="70"/>
      <c r="N350" s="70"/>
      <c r="O350" s="70" t="s">
        <v>2714</v>
      </c>
      <c r="P350" s="372">
        <v>32000000</v>
      </c>
      <c r="Q350" s="510">
        <v>5</v>
      </c>
      <c r="R350" s="372">
        <v>6000000</v>
      </c>
      <c r="S350" s="510">
        <v>10</v>
      </c>
      <c r="T350" s="72" t="s">
        <v>64</v>
      </c>
      <c r="U350" s="67" t="s">
        <v>2135</v>
      </c>
      <c r="V350" s="382"/>
      <c r="W350" s="67" t="s">
        <v>2715</v>
      </c>
      <c r="X350" s="182" t="s">
        <v>237</v>
      </c>
      <c r="Y350" s="182" t="s">
        <v>64</v>
      </c>
      <c r="Z350" s="182" t="s">
        <v>64</v>
      </c>
      <c r="AA350" s="182" t="s">
        <v>64</v>
      </c>
      <c r="AB350" s="182" t="s">
        <v>64</v>
      </c>
      <c r="AC350" s="182" t="s">
        <v>64</v>
      </c>
      <c r="AD350" s="182" t="s">
        <v>64</v>
      </c>
      <c r="AE350" s="182" t="s">
        <v>64</v>
      </c>
      <c r="AF350" s="182" t="s">
        <v>64</v>
      </c>
      <c r="AG350" s="182" t="s">
        <v>64</v>
      </c>
      <c r="AH350" s="182" t="s">
        <v>64</v>
      </c>
      <c r="AI350" s="182" t="s">
        <v>64</v>
      </c>
      <c r="AJ350" s="182" t="s">
        <v>64</v>
      </c>
      <c r="AK350" s="182" t="s">
        <v>64</v>
      </c>
      <c r="AL350" s="182" t="s">
        <v>64</v>
      </c>
      <c r="AM350" s="182" t="s">
        <v>64</v>
      </c>
      <c r="AN350" s="182"/>
      <c r="AO350" s="182"/>
      <c r="AP350" s="182"/>
      <c r="AQ350" s="182"/>
      <c r="AR350" s="182"/>
      <c r="AS350" s="215"/>
      <c r="AT350" s="182"/>
      <c r="AU350" s="501" t="s">
        <v>2533</v>
      </c>
      <c r="AV350" s="182" t="s">
        <v>64</v>
      </c>
      <c r="AW350" s="182" t="s">
        <v>2716</v>
      </c>
      <c r="AX350" s="182"/>
      <c r="AY350" s="215" t="s">
        <v>71</v>
      </c>
      <c r="AZ350" s="399" t="s">
        <v>2717</v>
      </c>
      <c r="BA350" s="215" t="s">
        <v>64</v>
      </c>
      <c r="BB350" s="215"/>
      <c r="BC350" s="215" t="s">
        <v>71</v>
      </c>
      <c r="BD350" s="182"/>
      <c r="BE350" s="475"/>
      <c r="BF350" s="182"/>
      <c r="BG350" s="182"/>
      <c r="BH350" s="182"/>
      <c r="BI350" s="182"/>
      <c r="BJ350" s="182"/>
      <c r="BK350" s="182"/>
      <c r="BL350" s="182"/>
      <c r="BM350" s="182"/>
      <c r="BN350" s="182"/>
      <c r="BO350" s="182"/>
    </row>
    <row r="351" spans="1:131" ht="57" x14ac:dyDescent="0.25">
      <c r="A351" s="70" t="s">
        <v>775</v>
      </c>
      <c r="B351" s="70">
        <v>2026</v>
      </c>
      <c r="C351" s="73" t="s">
        <v>2718</v>
      </c>
      <c r="D351" s="323" t="s">
        <v>54</v>
      </c>
      <c r="E351" s="73" t="str">
        <f>C351</f>
        <v>EPC-PS-345-2026</v>
      </c>
      <c r="F351" s="70" t="s">
        <v>130</v>
      </c>
      <c r="G351" s="70" t="s">
        <v>2719</v>
      </c>
      <c r="H351" s="70" t="s">
        <v>2720</v>
      </c>
      <c r="I351" s="70" t="s">
        <v>201</v>
      </c>
      <c r="J351" s="79">
        <v>1003559001</v>
      </c>
      <c r="K351" s="70"/>
      <c r="L351" s="70"/>
      <c r="M351" s="70"/>
      <c r="N351" s="70"/>
      <c r="O351" s="70" t="s">
        <v>2721</v>
      </c>
      <c r="P351" s="372">
        <v>25000000</v>
      </c>
      <c r="Q351" s="510">
        <v>5</v>
      </c>
      <c r="R351" s="372">
        <v>5000000</v>
      </c>
      <c r="S351" s="356" t="s">
        <v>64</v>
      </c>
      <c r="T351" s="72" t="s">
        <v>64</v>
      </c>
      <c r="U351" s="553" t="s">
        <v>2722</v>
      </c>
      <c r="V351" s="188"/>
      <c r="W351" s="67" t="s">
        <v>2723</v>
      </c>
      <c r="X351" s="182" t="s">
        <v>237</v>
      </c>
      <c r="Y351" s="182" t="s">
        <v>64</v>
      </c>
      <c r="Z351" s="182" t="s">
        <v>64</v>
      </c>
      <c r="AA351" s="182" t="s">
        <v>64</v>
      </c>
      <c r="AB351" s="182" t="s">
        <v>64</v>
      </c>
      <c r="AC351" s="182" t="s">
        <v>64</v>
      </c>
      <c r="AD351" s="182" t="s">
        <v>64</v>
      </c>
      <c r="AE351" s="182" t="s">
        <v>64</v>
      </c>
      <c r="AF351" s="182" t="s">
        <v>64</v>
      </c>
      <c r="AG351" s="182" t="s">
        <v>64</v>
      </c>
      <c r="AH351" s="182" t="s">
        <v>64</v>
      </c>
      <c r="AI351" s="182" t="s">
        <v>64</v>
      </c>
      <c r="AJ351" s="182" t="s">
        <v>64</v>
      </c>
      <c r="AK351" s="182" t="s">
        <v>64</v>
      </c>
      <c r="AL351" s="182" t="s">
        <v>64</v>
      </c>
      <c r="AM351" s="182" t="s">
        <v>64</v>
      </c>
      <c r="AN351" s="182"/>
      <c r="AO351" s="182"/>
      <c r="AP351" s="182"/>
      <c r="AQ351" s="182"/>
      <c r="AR351" s="182"/>
      <c r="AS351" s="215"/>
      <c r="AT351" s="182"/>
      <c r="AU351" s="501" t="s">
        <v>2533</v>
      </c>
      <c r="AV351" s="182" t="s">
        <v>64</v>
      </c>
      <c r="AW351" s="182" t="s">
        <v>2337</v>
      </c>
      <c r="AX351" s="95" t="s">
        <v>70</v>
      </c>
      <c r="AY351" s="215" t="s">
        <v>71</v>
      </c>
      <c r="AZ351" s="182"/>
      <c r="BA351" s="215" t="s">
        <v>64</v>
      </c>
      <c r="BB351" s="215"/>
      <c r="BC351" s="215" t="s">
        <v>71</v>
      </c>
      <c r="BD351" s="182"/>
      <c r="BE351" s="475"/>
      <c r="BF351" s="182"/>
      <c r="BG351" s="182"/>
      <c r="BH351" s="182"/>
      <c r="BI351" s="182"/>
      <c r="BJ351" s="182"/>
      <c r="BK351" s="182"/>
      <c r="BL351" s="182"/>
      <c r="BM351" s="182"/>
      <c r="BN351" s="182"/>
      <c r="BO351" s="182"/>
    </row>
    <row r="352" spans="1:131" ht="111.75" customHeight="1" x14ac:dyDescent="0.25">
      <c r="A352" s="70" t="s">
        <v>922</v>
      </c>
      <c r="B352" s="70">
        <v>2026</v>
      </c>
      <c r="C352" s="73" t="s">
        <v>2724</v>
      </c>
      <c r="D352" s="323" t="s">
        <v>54</v>
      </c>
      <c r="E352" s="73" t="str">
        <f>C352</f>
        <v>EPC-PS-346-2026</v>
      </c>
      <c r="F352" s="70" t="s">
        <v>130</v>
      </c>
      <c r="G352" s="70" t="s">
        <v>2725</v>
      </c>
      <c r="H352" s="70" t="s">
        <v>2726</v>
      </c>
      <c r="I352" s="70" t="s">
        <v>201</v>
      </c>
      <c r="J352" s="79">
        <v>19288115</v>
      </c>
      <c r="K352" s="70"/>
      <c r="L352" s="70"/>
      <c r="M352" s="70"/>
      <c r="N352" s="70"/>
      <c r="O352" s="70" t="s">
        <v>2727</v>
      </c>
      <c r="P352" s="372">
        <v>48000000</v>
      </c>
      <c r="Q352" s="510">
        <v>5</v>
      </c>
      <c r="R352" s="372">
        <v>9000000</v>
      </c>
      <c r="S352" s="510">
        <v>10</v>
      </c>
      <c r="T352" s="72" t="s">
        <v>64</v>
      </c>
      <c r="U352" s="553" t="s">
        <v>2728</v>
      </c>
      <c r="V352" s="554"/>
      <c r="W352" s="67" t="s">
        <v>2729</v>
      </c>
      <c r="X352" s="182" t="s">
        <v>237</v>
      </c>
      <c r="Y352" s="182" t="s">
        <v>64</v>
      </c>
      <c r="Z352" s="182" t="s">
        <v>64</v>
      </c>
      <c r="AA352" s="182" t="s">
        <v>64</v>
      </c>
      <c r="AB352" s="182" t="s">
        <v>64</v>
      </c>
      <c r="AC352" s="182" t="s">
        <v>64</v>
      </c>
      <c r="AD352" s="182" t="s">
        <v>64</v>
      </c>
      <c r="AE352" s="182" t="s">
        <v>64</v>
      </c>
      <c r="AF352" s="182" t="s">
        <v>64</v>
      </c>
      <c r="AG352" s="182" t="s">
        <v>64</v>
      </c>
      <c r="AH352" s="182" t="s">
        <v>64</v>
      </c>
      <c r="AI352" s="182" t="s">
        <v>64</v>
      </c>
      <c r="AJ352" s="182" t="s">
        <v>64</v>
      </c>
      <c r="AK352" s="182" t="s">
        <v>64</v>
      </c>
      <c r="AL352" s="182" t="s">
        <v>64</v>
      </c>
      <c r="AM352" s="182" t="s">
        <v>64</v>
      </c>
      <c r="AN352" s="182"/>
      <c r="AO352" s="182"/>
      <c r="AP352" s="182"/>
      <c r="AQ352" s="182"/>
      <c r="AR352" s="182"/>
      <c r="AS352" s="215"/>
      <c r="AT352" s="182"/>
      <c r="AU352" s="501" t="s">
        <v>2533</v>
      </c>
      <c r="AV352" s="182" t="s">
        <v>64</v>
      </c>
      <c r="AW352" s="355" t="s">
        <v>2730</v>
      </c>
      <c r="AX352" s="241" t="s">
        <v>138</v>
      </c>
      <c r="AY352" s="215" t="s">
        <v>71</v>
      </c>
      <c r="AZ352" s="399" t="s">
        <v>2731</v>
      </c>
      <c r="BA352" s="215" t="s">
        <v>64</v>
      </c>
      <c r="BB352" s="215"/>
      <c r="BC352" s="215" t="s">
        <v>71</v>
      </c>
      <c r="BD352" s="565" t="s">
        <v>128</v>
      </c>
      <c r="BE352" s="475"/>
      <c r="BF352" s="182"/>
      <c r="BG352" s="182"/>
      <c r="BH352" s="182"/>
      <c r="BI352" s="182"/>
      <c r="BJ352" s="182"/>
      <c r="BK352" s="182"/>
      <c r="BL352" s="182"/>
      <c r="BM352" s="182"/>
      <c r="BN352" s="182"/>
      <c r="BO352" s="182"/>
    </row>
    <row r="353" spans="1:67" ht="165" x14ac:dyDescent="0.25">
      <c r="A353" s="70" t="s">
        <v>922</v>
      </c>
      <c r="B353" s="70">
        <v>2026</v>
      </c>
      <c r="C353" s="73" t="s">
        <v>2732</v>
      </c>
      <c r="D353" s="323" t="s">
        <v>54</v>
      </c>
      <c r="E353" s="73" t="s">
        <v>2732</v>
      </c>
      <c r="F353" s="70" t="s">
        <v>130</v>
      </c>
      <c r="G353" s="70" t="s">
        <v>2733</v>
      </c>
      <c r="H353" s="70" t="s">
        <v>2734</v>
      </c>
      <c r="I353" s="70" t="s">
        <v>201</v>
      </c>
      <c r="J353" s="79">
        <v>1054557473</v>
      </c>
      <c r="K353" s="70"/>
      <c r="L353" s="70"/>
      <c r="M353" s="70"/>
      <c r="N353" s="70"/>
      <c r="O353" s="70" t="s">
        <v>2735</v>
      </c>
      <c r="P353" s="372">
        <v>30900000</v>
      </c>
      <c r="Q353" s="510">
        <v>5</v>
      </c>
      <c r="R353" s="372">
        <v>6180000</v>
      </c>
      <c r="S353" s="72" t="s">
        <v>64</v>
      </c>
      <c r="T353" s="72" t="s">
        <v>64</v>
      </c>
      <c r="U353" s="553" t="s">
        <v>2135</v>
      </c>
      <c r="V353" s="554"/>
      <c r="W353" s="67" t="s">
        <v>2736</v>
      </c>
      <c r="X353" s="182" t="s">
        <v>237</v>
      </c>
      <c r="Y353" s="182" t="s">
        <v>64</v>
      </c>
      <c r="Z353" s="182" t="s">
        <v>64</v>
      </c>
      <c r="AA353" s="182" t="s">
        <v>64</v>
      </c>
      <c r="AB353" s="182" t="s">
        <v>64</v>
      </c>
      <c r="AC353" s="182" t="s">
        <v>64</v>
      </c>
      <c r="AD353" s="182" t="s">
        <v>64</v>
      </c>
      <c r="AE353" s="182" t="s">
        <v>64</v>
      </c>
      <c r="AF353" s="182" t="s">
        <v>64</v>
      </c>
      <c r="AG353" s="182" t="s">
        <v>64</v>
      </c>
      <c r="AH353" s="182" t="s">
        <v>64</v>
      </c>
      <c r="AI353" s="182" t="s">
        <v>64</v>
      </c>
      <c r="AJ353" s="182" t="s">
        <v>64</v>
      </c>
      <c r="AK353" s="182" t="s">
        <v>64</v>
      </c>
      <c r="AL353" s="182" t="s">
        <v>64</v>
      </c>
      <c r="AM353" s="182" t="s">
        <v>64</v>
      </c>
      <c r="AN353" s="182" t="s">
        <v>64</v>
      </c>
      <c r="AO353" s="182"/>
      <c r="AP353" s="182"/>
      <c r="AQ353" s="182"/>
      <c r="AR353" s="182"/>
      <c r="AS353" s="215"/>
      <c r="AT353" s="182"/>
      <c r="AU353" s="501" t="s">
        <v>2533</v>
      </c>
      <c r="AV353" s="182" t="s">
        <v>64</v>
      </c>
      <c r="AW353" s="355" t="s">
        <v>2730</v>
      </c>
      <c r="AX353" s="241" t="s">
        <v>138</v>
      </c>
      <c r="AY353" s="215" t="s">
        <v>71</v>
      </c>
      <c r="AZ353" s="399" t="s">
        <v>2737</v>
      </c>
      <c r="BA353" s="215" t="s">
        <v>64</v>
      </c>
      <c r="BB353" s="215"/>
      <c r="BC353" s="215" t="s">
        <v>71</v>
      </c>
      <c r="BD353" s="565" t="s">
        <v>128</v>
      </c>
      <c r="BE353" s="475"/>
      <c r="BF353" s="182"/>
      <c r="BG353" s="182"/>
      <c r="BH353" s="182"/>
      <c r="BI353" s="182"/>
      <c r="BJ353" s="182"/>
      <c r="BK353" s="182"/>
      <c r="BL353" s="182"/>
      <c r="BM353" s="182"/>
      <c r="BN353" s="182"/>
      <c r="BO353" s="182"/>
    </row>
    <row r="354" spans="1:67" ht="58.5" customHeight="1" x14ac:dyDescent="0.25">
      <c r="A354" s="70" t="s">
        <v>2420</v>
      </c>
      <c r="B354" s="70">
        <v>2026</v>
      </c>
      <c r="C354" s="73" t="s">
        <v>2738</v>
      </c>
      <c r="D354" s="70" t="s">
        <v>2297</v>
      </c>
      <c r="E354" s="70" t="s">
        <v>2739</v>
      </c>
      <c r="F354" s="70" t="s">
        <v>2563</v>
      </c>
      <c r="G354" s="70" t="s">
        <v>2740</v>
      </c>
      <c r="H354" s="70" t="s">
        <v>2741</v>
      </c>
      <c r="I354" s="70" t="s">
        <v>57</v>
      </c>
      <c r="J354" s="79" t="s">
        <v>2742</v>
      </c>
      <c r="K354" s="70"/>
      <c r="L354" s="70"/>
      <c r="M354" s="70"/>
      <c r="N354" s="70"/>
      <c r="O354" s="70" t="s">
        <v>2743</v>
      </c>
      <c r="P354" s="372">
        <v>1733401274</v>
      </c>
      <c r="Q354" s="510">
        <v>8</v>
      </c>
      <c r="R354" s="355" t="s">
        <v>2744</v>
      </c>
      <c r="S354" s="355" t="s">
        <v>2745</v>
      </c>
      <c r="T354" s="355" t="s">
        <v>2746</v>
      </c>
      <c r="U354" s="70" t="s">
        <v>2747</v>
      </c>
      <c r="V354" s="382"/>
      <c r="W354" s="182" t="s">
        <v>64</v>
      </c>
      <c r="X354" s="182" t="s">
        <v>237</v>
      </c>
      <c r="Y354" s="182" t="s">
        <v>64</v>
      </c>
      <c r="Z354" s="182" t="s">
        <v>64</v>
      </c>
      <c r="AA354" s="182" t="s">
        <v>64</v>
      </c>
      <c r="AB354" s="182" t="s">
        <v>64</v>
      </c>
      <c r="AC354" s="182" t="s">
        <v>64</v>
      </c>
      <c r="AD354" s="182" t="s">
        <v>64</v>
      </c>
      <c r="AE354" s="182" t="s">
        <v>64</v>
      </c>
      <c r="AF354" s="182" t="s">
        <v>64</v>
      </c>
      <c r="AG354" s="182" t="s">
        <v>64</v>
      </c>
      <c r="AH354" s="182" t="s">
        <v>64</v>
      </c>
      <c r="AI354" s="182" t="s">
        <v>64</v>
      </c>
      <c r="AJ354" s="182" t="s">
        <v>64</v>
      </c>
      <c r="AK354" s="182" t="s">
        <v>64</v>
      </c>
      <c r="AL354" s="182" t="s">
        <v>64</v>
      </c>
      <c r="AM354" s="182" t="s">
        <v>64</v>
      </c>
      <c r="AN354" s="182" t="s">
        <v>64</v>
      </c>
      <c r="AO354" s="182"/>
      <c r="AP354" s="182"/>
      <c r="AQ354" s="182"/>
      <c r="AR354" s="182"/>
      <c r="AS354" s="215"/>
      <c r="AT354" s="182"/>
      <c r="AU354" s="501" t="s">
        <v>2533</v>
      </c>
      <c r="AV354" s="182" t="s">
        <v>64</v>
      </c>
      <c r="AW354" s="182" t="s">
        <v>2748</v>
      </c>
      <c r="AX354" s="182"/>
      <c r="AY354" s="215" t="s">
        <v>71</v>
      </c>
      <c r="AZ354" s="399" t="s">
        <v>2749</v>
      </c>
      <c r="BA354" s="182" t="s">
        <v>64</v>
      </c>
      <c r="BB354" s="182"/>
      <c r="BC354" s="215" t="s">
        <v>71</v>
      </c>
      <c r="BD354" s="565" t="s">
        <v>128</v>
      </c>
      <c r="BE354" s="475"/>
      <c r="BF354" s="182"/>
      <c r="BG354" s="182"/>
      <c r="BH354" s="182"/>
      <c r="BI354" s="182"/>
      <c r="BJ354" s="182"/>
      <c r="BK354" s="182"/>
      <c r="BL354" s="182"/>
      <c r="BM354" s="182"/>
      <c r="BN354" s="182"/>
      <c r="BO354" s="182"/>
    </row>
    <row r="355" spans="1:67" ht="84.75" customHeight="1" x14ac:dyDescent="0.25">
      <c r="A355" s="70" t="s">
        <v>922</v>
      </c>
      <c r="B355" s="70">
        <v>2026</v>
      </c>
      <c r="C355" s="73" t="s">
        <v>2750</v>
      </c>
      <c r="D355" s="70" t="s">
        <v>2751</v>
      </c>
      <c r="E355" s="73" t="s">
        <v>2750</v>
      </c>
      <c r="F355" s="70" t="s">
        <v>130</v>
      </c>
      <c r="G355" s="70" t="s">
        <v>2725</v>
      </c>
      <c r="H355" s="70" t="s">
        <v>2752</v>
      </c>
      <c r="I355" s="70" t="s">
        <v>201</v>
      </c>
      <c r="J355" s="79">
        <v>79419948</v>
      </c>
      <c r="K355" s="70"/>
      <c r="L355" s="70"/>
      <c r="M355" s="70"/>
      <c r="N355" s="70"/>
      <c r="O355" s="70" t="s">
        <v>2753</v>
      </c>
      <c r="P355" s="372">
        <v>50000000</v>
      </c>
      <c r="Q355" s="510">
        <v>5</v>
      </c>
      <c r="R355" s="372">
        <v>10000000</v>
      </c>
      <c r="S355" s="72" t="s">
        <v>64</v>
      </c>
      <c r="T355" s="72" t="s">
        <v>64</v>
      </c>
      <c r="U355" s="553" t="s">
        <v>2135</v>
      </c>
      <c r="V355" s="382"/>
      <c r="W355" s="182" t="s">
        <v>2754</v>
      </c>
      <c r="X355" s="182" t="s">
        <v>237</v>
      </c>
      <c r="Y355" s="182" t="s">
        <v>64</v>
      </c>
      <c r="Z355" s="182" t="s">
        <v>64</v>
      </c>
      <c r="AA355" s="182" t="s">
        <v>64</v>
      </c>
      <c r="AB355" s="182" t="s">
        <v>64</v>
      </c>
      <c r="AC355" s="182" t="s">
        <v>64</v>
      </c>
      <c r="AD355" s="182" t="s">
        <v>64</v>
      </c>
      <c r="AE355" s="182" t="s">
        <v>64</v>
      </c>
      <c r="AF355" s="182" t="s">
        <v>64</v>
      </c>
      <c r="AG355" s="182" t="s">
        <v>64</v>
      </c>
      <c r="AH355" s="182" t="s">
        <v>64</v>
      </c>
      <c r="AI355" s="182" t="s">
        <v>64</v>
      </c>
      <c r="AJ355" s="182" t="s">
        <v>64</v>
      </c>
      <c r="AK355" s="182" t="s">
        <v>64</v>
      </c>
      <c r="AL355" s="182" t="s">
        <v>64</v>
      </c>
      <c r="AM355" s="182" t="s">
        <v>64</v>
      </c>
      <c r="AN355" s="182" t="s">
        <v>64</v>
      </c>
      <c r="AO355" s="182"/>
      <c r="AP355" s="182"/>
      <c r="AQ355" s="182"/>
      <c r="AR355" s="182"/>
      <c r="AS355" s="215"/>
      <c r="AT355" s="182"/>
      <c r="AU355" s="501" t="s">
        <v>2533</v>
      </c>
      <c r="AV355" s="182" t="s">
        <v>64</v>
      </c>
      <c r="AW355" s="355" t="s">
        <v>2730</v>
      </c>
      <c r="AX355" s="241" t="s">
        <v>138</v>
      </c>
      <c r="AY355" s="215" t="s">
        <v>71</v>
      </c>
      <c r="AZ355" s="399" t="s">
        <v>2755</v>
      </c>
      <c r="BA355" s="182" t="s">
        <v>64</v>
      </c>
      <c r="BB355" s="182"/>
      <c r="BC355" s="215" t="s">
        <v>71</v>
      </c>
      <c r="BD355" s="565" t="s">
        <v>128</v>
      </c>
      <c r="BE355" s="475"/>
      <c r="BF355" s="182"/>
      <c r="BG355" s="182"/>
      <c r="BH355" s="182"/>
      <c r="BI355" s="182"/>
      <c r="BJ355" s="182"/>
      <c r="BK355" s="182"/>
      <c r="BL355" s="182"/>
      <c r="BM355" s="182"/>
      <c r="BN355" s="182"/>
      <c r="BO355" s="182"/>
    </row>
    <row r="356" spans="1:67" ht="28.5" x14ac:dyDescent="0.25">
      <c r="A356" s="70" t="s">
        <v>922</v>
      </c>
      <c r="B356" s="70">
        <v>2026</v>
      </c>
      <c r="C356" s="73" t="s">
        <v>2756</v>
      </c>
      <c r="D356" s="70" t="s">
        <v>2751</v>
      </c>
      <c r="E356" s="73" t="s">
        <v>2756</v>
      </c>
      <c r="F356" s="70" t="s">
        <v>130</v>
      </c>
      <c r="G356" s="70"/>
      <c r="H356" s="70" t="s">
        <v>2757</v>
      </c>
      <c r="I356" s="70" t="s">
        <v>201</v>
      </c>
      <c r="J356" s="79"/>
      <c r="K356" s="70"/>
      <c r="L356" s="70"/>
      <c r="M356" s="70"/>
      <c r="N356" s="70"/>
      <c r="O356" s="70"/>
      <c r="P356" s="72"/>
      <c r="Q356" s="354"/>
      <c r="R356" s="355"/>
      <c r="S356" s="356"/>
      <c r="T356" s="72"/>
      <c r="U356" s="70"/>
      <c r="V356" s="382"/>
      <c r="W356" s="182"/>
      <c r="X356" s="182"/>
      <c r="Y356" s="182"/>
      <c r="Z356" s="182"/>
      <c r="AA356" s="381"/>
      <c r="AB356" s="361"/>
      <c r="AC356" s="361"/>
      <c r="AD356" s="182"/>
      <c r="AE356" s="182"/>
      <c r="AF356" s="182"/>
      <c r="AG356" s="182"/>
      <c r="AH356" s="182"/>
      <c r="AI356" s="182"/>
      <c r="AJ356" s="182"/>
      <c r="AK356" s="182"/>
      <c r="AL356" s="182"/>
      <c r="AM356" s="182"/>
      <c r="AN356" s="182"/>
      <c r="AO356" s="182"/>
      <c r="AP356" s="182"/>
      <c r="AQ356" s="182"/>
      <c r="AR356" s="182"/>
      <c r="AS356" s="215"/>
      <c r="AT356" s="182"/>
      <c r="AU356" s="501" t="s">
        <v>2533</v>
      </c>
      <c r="AV356" s="182" t="s">
        <v>64</v>
      </c>
      <c r="AW356" s="182"/>
      <c r="AX356" s="182"/>
      <c r="AY356" s="215" t="s">
        <v>71</v>
      </c>
      <c r="AZ356" s="182"/>
      <c r="BA356" s="182" t="s">
        <v>64</v>
      </c>
      <c r="BB356" s="182"/>
      <c r="BC356" s="215" t="s">
        <v>71</v>
      </c>
      <c r="BD356" s="182"/>
      <c r="BE356" s="475"/>
      <c r="BF356" s="182"/>
      <c r="BG356" s="182"/>
      <c r="BH356" s="182"/>
      <c r="BI356" s="182"/>
      <c r="BJ356" s="182"/>
      <c r="BK356" s="182"/>
      <c r="BL356" s="182"/>
      <c r="BM356" s="182"/>
      <c r="BN356" s="182"/>
      <c r="BO356" s="182"/>
    </row>
    <row r="357" spans="1:67" ht="67.5" customHeight="1" x14ac:dyDescent="0.25">
      <c r="A357" s="70" t="s">
        <v>922</v>
      </c>
      <c r="B357" s="70">
        <v>2026</v>
      </c>
      <c r="C357" s="73" t="s">
        <v>2758</v>
      </c>
      <c r="D357" s="70" t="s">
        <v>2751</v>
      </c>
      <c r="E357" s="73" t="s">
        <v>2758</v>
      </c>
      <c r="F357" s="70" t="s">
        <v>130</v>
      </c>
      <c r="G357" s="70"/>
      <c r="H357" s="70" t="s">
        <v>2759</v>
      </c>
      <c r="I357" s="70" t="s">
        <v>201</v>
      </c>
      <c r="J357" s="79"/>
      <c r="K357" s="70"/>
      <c r="L357" s="70"/>
      <c r="M357" s="70"/>
      <c r="N357" s="70"/>
      <c r="O357" s="70" t="s">
        <v>2760</v>
      </c>
      <c r="P357" s="72"/>
      <c r="Q357" s="354"/>
      <c r="R357" s="355"/>
      <c r="S357" s="356"/>
      <c r="T357" s="72"/>
      <c r="U357" s="70"/>
      <c r="V357" s="382"/>
      <c r="W357" s="182"/>
      <c r="X357" s="182"/>
      <c r="Y357" s="182"/>
      <c r="Z357" s="182"/>
      <c r="AA357" s="381"/>
      <c r="AB357" s="361"/>
      <c r="AC357" s="361"/>
      <c r="AD357" s="182"/>
      <c r="AE357" s="182"/>
      <c r="AF357" s="182"/>
      <c r="AG357" s="182"/>
      <c r="AH357" s="182"/>
      <c r="AI357" s="182"/>
      <c r="AJ357" s="182"/>
      <c r="AK357" s="182"/>
      <c r="AL357" s="182"/>
      <c r="AM357" s="182"/>
      <c r="AN357" s="182"/>
      <c r="AO357" s="182"/>
      <c r="AP357" s="182"/>
      <c r="AQ357" s="182"/>
      <c r="AR357" s="182"/>
      <c r="AS357" s="215"/>
      <c r="AT357" s="182"/>
      <c r="AU357" s="501" t="s">
        <v>2533</v>
      </c>
      <c r="AV357" s="182" t="s">
        <v>64</v>
      </c>
      <c r="AW357" s="182"/>
      <c r="AX357" s="182"/>
      <c r="AY357" s="215" t="s">
        <v>71</v>
      </c>
      <c r="AZ357" s="182"/>
      <c r="BA357" s="182" t="s">
        <v>64</v>
      </c>
      <c r="BB357" s="182"/>
      <c r="BC357" s="215" t="s">
        <v>71</v>
      </c>
      <c r="BD357" s="182"/>
      <c r="BE357" s="475"/>
      <c r="BF357" s="182"/>
      <c r="BG357" s="182"/>
      <c r="BH357" s="182"/>
      <c r="BI357" s="182"/>
      <c r="BJ357" s="182"/>
      <c r="BK357" s="182"/>
      <c r="BL357" s="182"/>
      <c r="BM357" s="182"/>
      <c r="BN357" s="182"/>
      <c r="BO357" s="182"/>
    </row>
    <row r="358" spans="1:67" ht="47.25" customHeight="1" x14ac:dyDescent="0.25">
      <c r="A358" s="70" t="s">
        <v>1241</v>
      </c>
      <c r="B358" s="70">
        <v>2026</v>
      </c>
      <c r="C358" s="73" t="s">
        <v>2761</v>
      </c>
      <c r="D358" s="70" t="s">
        <v>2751</v>
      </c>
      <c r="E358" s="567" t="s">
        <v>2761</v>
      </c>
      <c r="F358" s="70" t="s">
        <v>130</v>
      </c>
      <c r="G358" s="70" t="s">
        <v>2762</v>
      </c>
      <c r="H358" s="70" t="s">
        <v>2763</v>
      </c>
      <c r="I358" s="70" t="s">
        <v>201</v>
      </c>
      <c r="J358" s="79">
        <v>1012372548</v>
      </c>
      <c r="K358" s="70"/>
      <c r="L358" s="70"/>
      <c r="M358" s="70"/>
      <c r="N358" s="70"/>
      <c r="O358" s="70" t="s">
        <v>2764</v>
      </c>
      <c r="P358" s="373">
        <v>16000000</v>
      </c>
      <c r="Q358" s="354">
        <v>5</v>
      </c>
      <c r="R358" s="372">
        <v>3200000</v>
      </c>
      <c r="S358" s="72" t="s">
        <v>64</v>
      </c>
      <c r="T358" s="72" t="s">
        <v>64</v>
      </c>
      <c r="U358" s="553" t="s">
        <v>2765</v>
      </c>
      <c r="V358" s="382"/>
      <c r="W358" s="221"/>
      <c r="X358" s="221" t="s">
        <v>67</v>
      </c>
      <c r="Y358" s="182" t="s">
        <v>64</v>
      </c>
      <c r="Z358" s="182" t="s">
        <v>64</v>
      </c>
      <c r="AA358" s="182" t="s">
        <v>64</v>
      </c>
      <c r="AB358" s="182" t="s">
        <v>64</v>
      </c>
      <c r="AC358" s="182" t="s">
        <v>64</v>
      </c>
      <c r="AD358" s="182" t="s">
        <v>64</v>
      </c>
      <c r="AE358" s="182" t="s">
        <v>64</v>
      </c>
      <c r="AF358" s="182" t="s">
        <v>64</v>
      </c>
      <c r="AG358" s="182" t="s">
        <v>64</v>
      </c>
      <c r="AH358" s="182" t="s">
        <v>64</v>
      </c>
      <c r="AI358" s="182" t="s">
        <v>64</v>
      </c>
      <c r="AJ358" s="182" t="s">
        <v>64</v>
      </c>
      <c r="AK358" s="182" t="s">
        <v>64</v>
      </c>
      <c r="AL358" s="182" t="s">
        <v>64</v>
      </c>
      <c r="AM358" s="182" t="s">
        <v>64</v>
      </c>
      <c r="AN358" s="182" t="s">
        <v>64</v>
      </c>
      <c r="AO358" s="221"/>
      <c r="AP358" s="221"/>
      <c r="AQ358" s="221"/>
      <c r="AR358" s="221"/>
      <c r="AS358" s="323"/>
      <c r="AT358" s="221"/>
      <c r="AU358" s="501" t="s">
        <v>2533</v>
      </c>
      <c r="AV358" s="182" t="s">
        <v>64</v>
      </c>
      <c r="AW358" s="221"/>
      <c r="AX358" s="221"/>
      <c r="AY358" s="215" t="s">
        <v>71</v>
      </c>
      <c r="AZ358" s="573" t="s">
        <v>2766</v>
      </c>
      <c r="BA358" s="182" t="s">
        <v>64</v>
      </c>
      <c r="BB358" s="182"/>
      <c r="BC358" s="215" t="s">
        <v>71</v>
      </c>
      <c r="BD358" s="95" t="s">
        <v>73</v>
      </c>
      <c r="BE358" s="475"/>
      <c r="BF358" s="182"/>
      <c r="BG358" s="182"/>
      <c r="BH358" s="182"/>
      <c r="BI358" s="182"/>
      <c r="BJ358" s="182"/>
      <c r="BK358" s="182"/>
      <c r="BL358" s="182"/>
      <c r="BM358" s="182"/>
      <c r="BN358" s="182"/>
      <c r="BO358" s="182"/>
    </row>
    <row r="359" spans="1:67" ht="28.5" x14ac:dyDescent="0.25">
      <c r="A359" s="182" t="s">
        <v>2767</v>
      </c>
      <c r="B359" s="182">
        <v>2026</v>
      </c>
      <c r="C359" s="188" t="s">
        <v>2768</v>
      </c>
      <c r="D359" s="182" t="s">
        <v>2751</v>
      </c>
      <c r="E359" s="570" t="s">
        <v>2768</v>
      </c>
      <c r="F359" s="182" t="s">
        <v>86</v>
      </c>
      <c r="G359" s="182"/>
      <c r="H359" s="182"/>
      <c r="I359" s="182"/>
      <c r="J359" s="175"/>
      <c r="K359" s="182"/>
      <c r="L359" s="182"/>
      <c r="M359" s="182"/>
      <c r="N359" s="182"/>
      <c r="O359" s="182"/>
      <c r="P359" s="372"/>
      <c r="Q359" s="189"/>
      <c r="R359" s="355"/>
      <c r="S359" s="189"/>
      <c r="T359" s="189"/>
      <c r="U359" s="182"/>
      <c r="V359" s="188"/>
      <c r="W359" s="182"/>
      <c r="X359" s="182"/>
      <c r="Y359" s="182"/>
      <c r="Z359" s="182"/>
      <c r="AA359" s="381"/>
      <c r="AB359" s="361"/>
      <c r="AC359" s="361"/>
      <c r="AD359" s="182"/>
      <c r="AE359" s="182"/>
      <c r="AF359" s="182"/>
      <c r="AG359" s="182"/>
      <c r="AH359" s="182"/>
      <c r="AI359" s="182"/>
      <c r="AJ359" s="182"/>
      <c r="AK359" s="182"/>
      <c r="AL359" s="182"/>
      <c r="AM359" s="182"/>
      <c r="AN359" s="182"/>
      <c r="AO359" s="182"/>
      <c r="AP359" s="182"/>
      <c r="AQ359" s="182"/>
      <c r="AR359" s="182"/>
      <c r="AS359" s="215"/>
      <c r="AT359" s="182"/>
      <c r="AU359" s="182"/>
      <c r="AV359" s="182"/>
      <c r="AW359" s="182"/>
      <c r="AX359" s="182"/>
      <c r="AY359" s="215"/>
      <c r="AZ359" s="182"/>
      <c r="BA359" s="219"/>
      <c r="BB359" s="219"/>
      <c r="BC359" s="215"/>
      <c r="BD359" s="182"/>
      <c r="BE359" s="475"/>
      <c r="BF359" s="182"/>
      <c r="BG359" s="182"/>
      <c r="BH359" s="182"/>
      <c r="BI359" s="182"/>
      <c r="BJ359" s="182"/>
      <c r="BK359" s="182"/>
      <c r="BL359" s="182"/>
      <c r="BM359" s="182"/>
      <c r="BN359" s="182"/>
      <c r="BO359" s="182"/>
    </row>
    <row r="360" spans="1:67" x14ac:dyDescent="0.25">
      <c r="A360" s="182"/>
      <c r="B360" s="182">
        <v>2026</v>
      </c>
      <c r="C360" s="188" t="s">
        <v>2769</v>
      </c>
      <c r="D360" s="182"/>
      <c r="E360" s="570"/>
      <c r="F360" s="182"/>
      <c r="G360" s="182"/>
      <c r="H360" s="182"/>
      <c r="I360" s="182"/>
      <c r="J360" s="175"/>
      <c r="K360" s="182"/>
      <c r="L360" s="182"/>
      <c r="M360" s="182"/>
      <c r="N360" s="182"/>
      <c r="O360" s="182"/>
      <c r="P360" s="372"/>
      <c r="Q360" s="189"/>
      <c r="R360" s="355"/>
      <c r="S360" s="189"/>
      <c r="T360" s="189"/>
      <c r="U360" s="182"/>
      <c r="V360" s="188"/>
      <c r="W360" s="182"/>
      <c r="X360" s="182"/>
      <c r="Y360" s="182"/>
      <c r="Z360" s="182"/>
      <c r="AA360" s="381"/>
      <c r="AB360" s="361"/>
      <c r="AC360" s="361"/>
      <c r="AD360" s="182"/>
      <c r="AE360" s="182"/>
      <c r="AF360" s="182"/>
      <c r="AG360" s="182"/>
      <c r="AH360" s="182"/>
      <c r="AI360" s="182"/>
      <c r="AJ360" s="182"/>
      <c r="AK360" s="182"/>
      <c r="AL360" s="182"/>
      <c r="AM360" s="182"/>
      <c r="AN360" s="182"/>
      <c r="AO360" s="182"/>
      <c r="AP360" s="182"/>
      <c r="AQ360" s="182"/>
      <c r="AR360" s="182"/>
      <c r="AS360" s="215"/>
      <c r="AT360" s="182"/>
      <c r="AU360" s="182"/>
      <c r="AV360" s="182"/>
      <c r="AW360" s="182"/>
      <c r="AX360" s="182"/>
      <c r="AY360" s="215"/>
      <c r="AZ360" s="182"/>
      <c r="BA360" s="219"/>
      <c r="BB360" s="219"/>
      <c r="BC360" s="215"/>
      <c r="BD360" s="182"/>
      <c r="BE360" s="475"/>
      <c r="BF360" s="182"/>
      <c r="BG360" s="182"/>
      <c r="BH360" s="182"/>
      <c r="BI360" s="182"/>
      <c r="BJ360" s="182"/>
      <c r="BK360" s="182"/>
      <c r="BL360" s="182"/>
      <c r="BM360" s="182"/>
      <c r="BN360" s="182"/>
      <c r="BO360" s="182"/>
    </row>
    <row r="361" spans="1:67" x14ac:dyDescent="0.25">
      <c r="A361" s="182"/>
      <c r="B361" s="182">
        <v>2026</v>
      </c>
      <c r="C361" s="188" t="s">
        <v>2770</v>
      </c>
      <c r="D361" s="182"/>
      <c r="E361" s="570"/>
      <c r="F361" s="182"/>
      <c r="G361" s="182"/>
      <c r="H361" s="182"/>
      <c r="I361" s="182"/>
      <c r="J361" s="175"/>
      <c r="K361" s="182"/>
      <c r="L361" s="182"/>
      <c r="M361" s="182"/>
      <c r="N361" s="182"/>
      <c r="O361" s="182"/>
      <c r="P361" s="372"/>
      <c r="Q361" s="189"/>
      <c r="R361" s="355"/>
      <c r="S361" s="189"/>
      <c r="T361" s="189"/>
      <c r="U361" s="182"/>
      <c r="V361" s="188"/>
      <c r="W361" s="182"/>
      <c r="X361" s="182"/>
      <c r="Y361" s="182"/>
      <c r="Z361" s="182"/>
      <c r="AA361" s="381"/>
      <c r="AB361" s="361"/>
      <c r="AC361" s="361"/>
      <c r="AD361" s="182"/>
      <c r="AE361" s="182"/>
      <c r="AF361" s="182"/>
      <c r="AG361" s="182"/>
      <c r="AH361" s="182"/>
      <c r="AI361" s="182"/>
      <c r="AJ361" s="182"/>
      <c r="AK361" s="182"/>
      <c r="AL361" s="182"/>
      <c r="AM361" s="182"/>
      <c r="AN361" s="182"/>
      <c r="AO361" s="182"/>
      <c r="AP361" s="182"/>
      <c r="AQ361" s="182"/>
      <c r="AR361" s="182"/>
      <c r="AS361" s="215"/>
      <c r="AT361" s="182"/>
      <c r="AU361" s="182"/>
      <c r="AV361" s="182"/>
      <c r="AW361" s="182"/>
      <c r="AX361" s="182"/>
      <c r="AY361" s="215"/>
      <c r="AZ361" s="182"/>
      <c r="BA361" s="219"/>
      <c r="BB361" s="219"/>
      <c r="BC361" s="215"/>
      <c r="BD361" s="182"/>
      <c r="BE361" s="475"/>
      <c r="BF361" s="182"/>
      <c r="BG361" s="182"/>
      <c r="BH361" s="182"/>
      <c r="BI361" s="182"/>
      <c r="BJ361" s="182"/>
      <c r="BK361" s="182"/>
      <c r="BL361" s="182"/>
      <c r="BM361" s="182"/>
      <c r="BN361" s="182"/>
      <c r="BO361" s="182"/>
    </row>
    <row r="362" spans="1:67" x14ac:dyDescent="0.25">
      <c r="A362" s="182"/>
      <c r="B362" s="182">
        <v>2026</v>
      </c>
      <c r="C362" s="188" t="s">
        <v>2771</v>
      </c>
      <c r="D362" s="182"/>
      <c r="E362" s="570"/>
      <c r="F362" s="182"/>
      <c r="G362" s="182"/>
      <c r="H362" s="182"/>
      <c r="I362" s="182"/>
      <c r="J362" s="175"/>
      <c r="K362" s="182"/>
      <c r="L362" s="182"/>
      <c r="M362" s="182"/>
      <c r="N362" s="182"/>
      <c r="O362" s="182"/>
      <c r="P362" s="372"/>
      <c r="Q362" s="189"/>
      <c r="R362" s="355"/>
      <c r="S362" s="189"/>
      <c r="T362" s="189"/>
      <c r="U362" s="182"/>
      <c r="V362" s="188"/>
      <c r="W362" s="182"/>
      <c r="X362" s="182"/>
      <c r="Y362" s="182"/>
      <c r="Z362" s="182"/>
      <c r="AA362" s="381"/>
      <c r="AB362" s="361"/>
      <c r="AC362" s="361"/>
      <c r="AD362" s="182"/>
      <c r="AE362" s="182"/>
      <c r="AF362" s="182"/>
      <c r="AG362" s="182"/>
      <c r="AH362" s="182"/>
      <c r="AI362" s="182"/>
      <c r="AJ362" s="182"/>
      <c r="AK362" s="182"/>
      <c r="AL362" s="182"/>
      <c r="AM362" s="182"/>
      <c r="AN362" s="182"/>
      <c r="AO362" s="182"/>
      <c r="AP362" s="182"/>
      <c r="AQ362" s="182"/>
      <c r="AR362" s="182"/>
      <c r="AS362" s="215"/>
      <c r="AT362" s="182"/>
      <c r="AU362" s="182"/>
      <c r="AV362" s="182"/>
      <c r="AW362" s="182"/>
      <c r="AX362" s="182"/>
      <c r="AY362" s="215"/>
      <c r="AZ362" s="182"/>
      <c r="BA362" s="219"/>
      <c r="BB362" s="219"/>
      <c r="BC362" s="215"/>
      <c r="BD362" s="182"/>
      <c r="BE362" s="475"/>
      <c r="BF362" s="182"/>
      <c r="BG362" s="182"/>
      <c r="BH362" s="182"/>
      <c r="BI362" s="182"/>
      <c r="BJ362" s="182"/>
      <c r="BK362" s="182"/>
      <c r="BL362" s="182"/>
      <c r="BM362" s="182"/>
      <c r="BN362" s="182"/>
      <c r="BO362" s="182"/>
    </row>
    <row r="363" spans="1:67" x14ac:dyDescent="0.25">
      <c r="A363" s="182"/>
      <c r="B363" s="182">
        <v>2026</v>
      </c>
      <c r="C363" s="188" t="s">
        <v>2772</v>
      </c>
      <c r="D363" s="182"/>
      <c r="E363" s="570"/>
      <c r="F363" s="182"/>
      <c r="G363" s="182"/>
      <c r="H363" s="182"/>
      <c r="I363" s="182"/>
      <c r="J363" s="175"/>
      <c r="K363" s="182"/>
      <c r="L363" s="182"/>
      <c r="M363" s="182"/>
      <c r="N363" s="182"/>
      <c r="O363" s="182"/>
      <c r="P363" s="372"/>
      <c r="Q363" s="189"/>
      <c r="R363" s="355"/>
      <c r="S363" s="189"/>
      <c r="T363" s="189"/>
      <c r="U363" s="182"/>
      <c r="V363" s="188"/>
      <c r="W363" s="182"/>
      <c r="X363" s="182"/>
      <c r="Y363" s="182"/>
      <c r="Z363" s="182"/>
      <c r="AA363" s="381"/>
      <c r="AB363" s="361"/>
      <c r="AC363" s="361"/>
      <c r="AD363" s="182"/>
      <c r="AE363" s="182"/>
      <c r="AF363" s="182"/>
      <c r="AG363" s="182"/>
      <c r="AH363" s="182"/>
      <c r="AI363" s="182"/>
      <c r="AJ363" s="182"/>
      <c r="AK363" s="182"/>
      <c r="AL363" s="182"/>
      <c r="AM363" s="182"/>
      <c r="AN363" s="182"/>
      <c r="AO363" s="182"/>
      <c r="AP363" s="182"/>
      <c r="AQ363" s="182"/>
      <c r="AR363" s="182"/>
      <c r="AS363" s="215"/>
      <c r="AT363" s="182"/>
      <c r="AU363" s="182"/>
      <c r="AV363" s="182"/>
      <c r="AW363" s="182"/>
      <c r="AX363" s="182"/>
      <c r="AY363" s="215"/>
      <c r="AZ363" s="182"/>
      <c r="BA363" s="219"/>
      <c r="BB363" s="219"/>
      <c r="BC363" s="215"/>
      <c r="BD363" s="182"/>
      <c r="BE363" s="475"/>
      <c r="BF363" s="182"/>
      <c r="BG363" s="182"/>
      <c r="BH363" s="182"/>
      <c r="BI363" s="182"/>
      <c r="BJ363" s="182"/>
      <c r="BK363" s="182"/>
      <c r="BL363" s="182"/>
      <c r="BM363" s="182"/>
      <c r="BN363" s="182"/>
      <c r="BO363" s="182"/>
    </row>
    <row r="364" spans="1:67" x14ac:dyDescent="0.25">
      <c r="A364" s="182"/>
      <c r="B364" s="182">
        <v>2026</v>
      </c>
      <c r="C364" s="188" t="s">
        <v>2773</v>
      </c>
      <c r="D364" s="182"/>
      <c r="E364" s="570"/>
      <c r="F364" s="182"/>
      <c r="G364" s="182"/>
      <c r="H364" s="182"/>
      <c r="I364" s="182"/>
      <c r="J364" s="175"/>
      <c r="K364" s="182"/>
      <c r="L364" s="182"/>
      <c r="M364" s="182"/>
      <c r="N364" s="182"/>
      <c r="O364" s="182"/>
      <c r="P364" s="372"/>
      <c r="Q364" s="189"/>
      <c r="R364" s="355"/>
      <c r="S364" s="189"/>
      <c r="T364" s="189"/>
      <c r="U364" s="182"/>
      <c r="V364" s="188"/>
      <c r="W364" s="182"/>
      <c r="X364" s="182"/>
      <c r="Y364" s="182"/>
      <c r="Z364" s="182"/>
      <c r="AA364" s="381"/>
      <c r="AB364" s="361"/>
      <c r="AC364" s="361"/>
      <c r="AD364" s="182"/>
      <c r="AE364" s="182"/>
      <c r="AF364" s="182"/>
      <c r="AG364" s="182"/>
      <c r="AH364" s="182"/>
      <c r="AI364" s="182"/>
      <c r="AJ364" s="182"/>
      <c r="AK364" s="182"/>
      <c r="AL364" s="182"/>
      <c r="AM364" s="182"/>
      <c r="AN364" s="182"/>
      <c r="AO364" s="182"/>
      <c r="AP364" s="182"/>
      <c r="AQ364" s="182"/>
      <c r="AR364" s="182"/>
      <c r="AS364" s="215"/>
      <c r="AT364" s="182"/>
      <c r="AU364" s="182"/>
      <c r="AV364" s="182"/>
      <c r="AW364" s="182"/>
      <c r="AX364" s="182"/>
      <c r="AY364" s="215"/>
      <c r="AZ364" s="182"/>
      <c r="BA364" s="219"/>
      <c r="BB364" s="219"/>
      <c r="BC364" s="215"/>
      <c r="BD364" s="182"/>
      <c r="BE364" s="475"/>
      <c r="BF364" s="182"/>
      <c r="BG364" s="182"/>
      <c r="BH364" s="182"/>
      <c r="BI364" s="182"/>
      <c r="BJ364" s="182"/>
      <c r="BK364" s="182"/>
      <c r="BL364" s="182"/>
      <c r="BM364" s="182"/>
      <c r="BN364" s="182"/>
      <c r="BO364" s="182"/>
    </row>
    <row r="365" spans="1:67" x14ac:dyDescent="0.25">
      <c r="A365" s="182"/>
      <c r="B365" s="182">
        <v>2026</v>
      </c>
      <c r="C365" s="188" t="s">
        <v>2774</v>
      </c>
      <c r="D365" s="182"/>
      <c r="E365" s="570"/>
      <c r="F365" s="182"/>
      <c r="G365" s="182"/>
      <c r="H365" s="182"/>
      <c r="I365" s="182"/>
      <c r="J365" s="175"/>
      <c r="K365" s="182"/>
      <c r="L365" s="182"/>
      <c r="M365" s="182"/>
      <c r="N365" s="182"/>
      <c r="O365" s="182"/>
      <c r="P365" s="372"/>
      <c r="Q365" s="189"/>
      <c r="R365" s="355"/>
      <c r="S365" s="189"/>
      <c r="T365" s="189"/>
      <c r="U365" s="182"/>
      <c r="V365" s="188"/>
      <c r="W365" s="182"/>
      <c r="X365" s="182"/>
      <c r="Y365" s="182"/>
      <c r="Z365" s="182"/>
      <c r="AA365" s="381"/>
      <c r="AB365" s="361"/>
      <c r="AC365" s="361"/>
      <c r="AD365" s="182"/>
      <c r="AE365" s="182"/>
      <c r="AF365" s="182"/>
      <c r="AG365" s="182"/>
      <c r="AH365" s="182"/>
      <c r="AI365" s="182"/>
      <c r="AJ365" s="182"/>
      <c r="AK365" s="182"/>
      <c r="AL365" s="182"/>
      <c r="AM365" s="182"/>
      <c r="AN365" s="182"/>
      <c r="AO365" s="182"/>
      <c r="AP365" s="182"/>
      <c r="AQ365" s="182"/>
      <c r="AR365" s="182"/>
      <c r="AS365" s="215"/>
      <c r="AT365" s="182"/>
      <c r="AU365" s="182"/>
      <c r="AV365" s="182"/>
      <c r="AW365" s="182"/>
      <c r="AX365" s="182"/>
      <c r="AY365" s="215"/>
      <c r="AZ365" s="182"/>
      <c r="BA365" s="219"/>
      <c r="BB365" s="219"/>
      <c r="BC365" s="215"/>
      <c r="BD365" s="182"/>
      <c r="BE365" s="475"/>
      <c r="BF365" s="182"/>
      <c r="BG365" s="182"/>
      <c r="BH365" s="182"/>
      <c r="BI365" s="182"/>
      <c r="BJ365" s="182"/>
      <c r="BK365" s="182"/>
      <c r="BL365" s="182"/>
      <c r="BM365" s="182"/>
      <c r="BN365" s="182"/>
      <c r="BO365" s="182"/>
    </row>
    <row r="366" spans="1:67" x14ac:dyDescent="0.25">
      <c r="A366" s="182"/>
      <c r="B366" s="182">
        <v>2026</v>
      </c>
      <c r="C366" s="188" t="s">
        <v>2775</v>
      </c>
      <c r="D366" s="182"/>
      <c r="E366" s="570"/>
      <c r="F366" s="182"/>
      <c r="G366" s="182"/>
      <c r="H366" s="182"/>
      <c r="I366" s="182"/>
      <c r="J366" s="175"/>
      <c r="K366" s="182"/>
      <c r="L366" s="182"/>
      <c r="M366" s="182"/>
      <c r="N366" s="182"/>
      <c r="O366" s="182"/>
      <c r="P366" s="372"/>
      <c r="Q366" s="189"/>
      <c r="R366" s="355"/>
      <c r="S366" s="189"/>
      <c r="T366" s="189"/>
      <c r="U366" s="182"/>
      <c r="V366" s="188"/>
      <c r="W366" s="182"/>
      <c r="X366" s="182"/>
      <c r="Y366" s="182"/>
      <c r="Z366" s="182"/>
      <c r="AA366" s="381"/>
      <c r="AB366" s="361"/>
      <c r="AC366" s="361"/>
      <c r="AD366" s="182"/>
      <c r="AE366" s="182"/>
      <c r="AF366" s="182"/>
      <c r="AG366" s="182"/>
      <c r="AH366" s="182"/>
      <c r="AI366" s="182"/>
      <c r="AJ366" s="182"/>
      <c r="AK366" s="182"/>
      <c r="AL366" s="182"/>
      <c r="AM366" s="182"/>
      <c r="AN366" s="182"/>
      <c r="AO366" s="182"/>
      <c r="AP366" s="182"/>
      <c r="AQ366" s="182"/>
      <c r="AR366" s="182"/>
      <c r="AS366" s="215"/>
      <c r="AT366" s="182"/>
      <c r="AU366" s="182"/>
      <c r="AV366" s="182"/>
      <c r="AW366" s="182"/>
      <c r="AX366" s="182"/>
      <c r="AY366" s="215"/>
      <c r="AZ366" s="182"/>
      <c r="BA366" s="219"/>
      <c r="BB366" s="219"/>
      <c r="BC366" s="215"/>
      <c r="BD366" s="182"/>
      <c r="BE366" s="475"/>
      <c r="BF366" s="182"/>
      <c r="BG366" s="182"/>
      <c r="BH366" s="182"/>
      <c r="BI366" s="182"/>
      <c r="BJ366" s="182"/>
      <c r="BK366" s="182"/>
      <c r="BL366" s="182"/>
      <c r="BM366" s="182"/>
      <c r="BN366" s="182"/>
      <c r="BO366" s="182"/>
    </row>
    <row r="367" spans="1:67" x14ac:dyDescent="0.25">
      <c r="A367" s="182"/>
      <c r="B367" s="182">
        <v>2026</v>
      </c>
      <c r="C367" s="188" t="s">
        <v>2776</v>
      </c>
      <c r="D367" s="182"/>
      <c r="E367" s="570"/>
      <c r="F367" s="182"/>
      <c r="G367" s="182"/>
      <c r="H367" s="182"/>
      <c r="I367" s="182"/>
      <c r="J367" s="175"/>
      <c r="K367" s="182"/>
      <c r="L367" s="182"/>
      <c r="M367" s="182"/>
      <c r="N367" s="182"/>
      <c r="O367" s="182"/>
      <c r="P367" s="372"/>
      <c r="Q367" s="189"/>
      <c r="R367" s="355"/>
      <c r="S367" s="189"/>
      <c r="T367" s="189"/>
      <c r="U367" s="182"/>
      <c r="V367" s="188"/>
      <c r="W367" s="182"/>
      <c r="X367" s="182"/>
      <c r="Y367" s="182"/>
      <c r="Z367" s="182"/>
      <c r="AA367" s="381"/>
      <c r="AB367" s="361"/>
      <c r="AC367" s="361"/>
      <c r="AD367" s="182"/>
      <c r="AE367" s="182"/>
      <c r="AF367" s="182"/>
      <c r="AG367" s="182"/>
      <c r="AH367" s="182"/>
      <c r="AI367" s="182"/>
      <c r="AJ367" s="182"/>
      <c r="AK367" s="182"/>
      <c r="AL367" s="182"/>
      <c r="AM367" s="182"/>
      <c r="AN367" s="182"/>
      <c r="AO367" s="182"/>
      <c r="AP367" s="182"/>
      <c r="AQ367" s="182"/>
      <c r="AR367" s="182"/>
      <c r="AS367" s="215"/>
      <c r="AT367" s="182"/>
      <c r="AU367" s="182"/>
      <c r="AV367" s="182"/>
      <c r="AW367" s="182"/>
      <c r="AX367" s="182"/>
      <c r="AY367" s="215"/>
      <c r="AZ367" s="182"/>
      <c r="BA367" s="219"/>
      <c r="BB367" s="219"/>
      <c r="BC367" s="215"/>
      <c r="BD367" s="182"/>
      <c r="BE367" s="475"/>
      <c r="BF367" s="182"/>
      <c r="BG367" s="182"/>
      <c r="BH367" s="182"/>
      <c r="BI367" s="182"/>
      <c r="BJ367" s="182"/>
      <c r="BK367" s="182"/>
      <c r="BL367" s="182"/>
      <c r="BM367" s="182"/>
      <c r="BN367" s="182"/>
      <c r="BO367" s="182"/>
    </row>
    <row r="368" spans="1:67" x14ac:dyDescent="0.25">
      <c r="A368" s="182"/>
      <c r="B368" s="182">
        <v>2026</v>
      </c>
      <c r="C368" s="188" t="s">
        <v>2777</v>
      </c>
      <c r="D368" s="182"/>
      <c r="E368" s="570"/>
      <c r="F368" s="182"/>
      <c r="G368" s="182"/>
      <c r="H368" s="182"/>
      <c r="I368" s="182"/>
      <c r="J368" s="175"/>
      <c r="K368" s="182"/>
      <c r="L368" s="182"/>
      <c r="M368" s="182"/>
      <c r="N368" s="182"/>
      <c r="O368" s="182"/>
      <c r="P368" s="372"/>
      <c r="Q368" s="189"/>
      <c r="R368" s="355"/>
      <c r="S368" s="189"/>
      <c r="T368" s="189"/>
      <c r="U368" s="182"/>
      <c r="V368" s="188"/>
      <c r="W368" s="182"/>
      <c r="X368" s="182"/>
      <c r="Y368" s="182"/>
      <c r="Z368" s="182"/>
      <c r="AA368" s="381"/>
      <c r="AB368" s="361"/>
      <c r="AC368" s="361"/>
      <c r="AD368" s="182"/>
      <c r="AE368" s="182"/>
      <c r="AF368" s="182"/>
      <c r="AG368" s="182"/>
      <c r="AH368" s="182"/>
      <c r="AI368" s="182"/>
      <c r="AJ368" s="182"/>
      <c r="AK368" s="182"/>
      <c r="AL368" s="182"/>
      <c r="AM368" s="182"/>
      <c r="AN368" s="182"/>
      <c r="AO368" s="182"/>
      <c r="AP368" s="182"/>
      <c r="AQ368" s="182"/>
      <c r="AR368" s="182"/>
      <c r="AS368" s="215"/>
      <c r="AT368" s="182"/>
      <c r="AU368" s="182"/>
      <c r="AV368" s="182"/>
      <c r="AW368" s="182"/>
      <c r="AX368" s="182"/>
      <c r="AY368" s="215"/>
      <c r="AZ368" s="182"/>
      <c r="BA368" s="219"/>
      <c r="BB368" s="219"/>
      <c r="BC368" s="215"/>
      <c r="BD368" s="182"/>
      <c r="BE368" s="475"/>
      <c r="BF368" s="182"/>
      <c r="BG368" s="182"/>
      <c r="BH368" s="182"/>
      <c r="BI368" s="182"/>
      <c r="BJ368" s="182"/>
      <c r="BK368" s="182"/>
      <c r="BL368" s="182"/>
      <c r="BM368" s="182"/>
      <c r="BN368" s="182"/>
      <c r="BO368" s="182"/>
    </row>
    <row r="369" spans="1:135" x14ac:dyDescent="0.25">
      <c r="E369" s="568"/>
      <c r="P369" s="569"/>
      <c r="R369" s="529"/>
      <c r="W369" s="227"/>
      <c r="X369" s="227"/>
      <c r="Y369" s="227"/>
      <c r="Z369" s="227"/>
      <c r="AA369" s="571"/>
      <c r="AB369" s="572"/>
      <c r="AC369" s="572"/>
      <c r="AD369" s="227"/>
      <c r="AE369" s="227"/>
      <c r="AF369" s="227"/>
      <c r="AG369" s="227"/>
      <c r="AH369" s="227"/>
      <c r="AI369" s="227"/>
      <c r="AJ369" s="227"/>
      <c r="AK369" s="227"/>
      <c r="AL369" s="227"/>
      <c r="AM369" s="227"/>
      <c r="AN369" s="227"/>
      <c r="AO369" s="227"/>
      <c r="AP369" s="227"/>
      <c r="AQ369" s="227"/>
      <c r="AR369" s="227"/>
      <c r="AS369" s="332"/>
      <c r="AT369" s="227"/>
      <c r="AU369" s="227"/>
      <c r="AV369" s="227"/>
      <c r="AW369" s="227"/>
      <c r="AX369" s="227"/>
      <c r="AY369" s="325"/>
      <c r="BA369" s="182"/>
      <c r="BB369" s="182"/>
      <c r="BC369" s="215"/>
      <c r="BD369" s="182"/>
      <c r="BE369" s="475"/>
      <c r="BF369" s="182"/>
      <c r="BG369" s="182"/>
      <c r="BH369" s="182"/>
      <c r="BI369" s="182"/>
      <c r="BJ369" s="182"/>
      <c r="BK369" s="182"/>
      <c r="BL369" s="182"/>
      <c r="BM369" s="182"/>
      <c r="BN369" s="182"/>
      <c r="BO369" s="182"/>
    </row>
    <row r="370" spans="1:135" x14ac:dyDescent="0.25">
      <c r="E370" s="568"/>
      <c r="P370" s="569"/>
      <c r="R370" s="355"/>
      <c r="W370" s="182"/>
      <c r="X370" s="182"/>
      <c r="Y370" s="182"/>
      <c r="Z370" s="182"/>
      <c r="AA370" s="381"/>
      <c r="AB370" s="361"/>
      <c r="AC370" s="361"/>
      <c r="AD370" s="182"/>
      <c r="AE370" s="182"/>
      <c r="AF370" s="182"/>
      <c r="AG370" s="182"/>
      <c r="AH370" s="182"/>
      <c r="AI370" s="182"/>
      <c r="AJ370" s="182"/>
      <c r="AK370" s="182"/>
      <c r="AL370" s="182"/>
      <c r="AM370" s="182"/>
      <c r="AN370" s="182"/>
      <c r="AO370" s="182"/>
      <c r="AP370" s="182"/>
      <c r="AQ370" s="182"/>
      <c r="AR370" s="182"/>
      <c r="AS370" s="215"/>
      <c r="AT370" s="182"/>
      <c r="AU370" s="182"/>
      <c r="AV370" s="182"/>
      <c r="AW370" s="182"/>
      <c r="AX370" s="182"/>
      <c r="AY370" s="323"/>
      <c r="BA370" s="182"/>
      <c r="BB370" s="182"/>
      <c r="BC370" s="215"/>
      <c r="BD370" s="182"/>
      <c r="BE370" s="475"/>
      <c r="BF370" s="182"/>
      <c r="BG370" s="182"/>
      <c r="BH370" s="182"/>
      <c r="BI370" s="182"/>
      <c r="BJ370" s="182"/>
      <c r="BK370" s="182"/>
      <c r="BL370" s="182"/>
      <c r="BM370" s="182"/>
      <c r="BN370" s="182"/>
      <c r="BO370" s="182"/>
    </row>
    <row r="371" spans="1:135" x14ac:dyDescent="0.25">
      <c r="E371" s="568"/>
      <c r="P371" s="569"/>
      <c r="R371" s="355"/>
      <c r="W371" s="182"/>
      <c r="X371" s="182"/>
      <c r="Y371" s="182"/>
      <c r="Z371" s="182"/>
      <c r="AA371" s="381"/>
      <c r="AB371" s="361"/>
      <c r="AC371" s="361"/>
      <c r="AD371" s="182"/>
      <c r="AE371" s="182"/>
      <c r="AF371" s="182"/>
      <c r="AG371" s="182"/>
      <c r="AH371" s="182"/>
      <c r="AI371" s="182"/>
      <c r="AJ371" s="182"/>
      <c r="AK371" s="182"/>
      <c r="AL371" s="182"/>
      <c r="AM371" s="182"/>
      <c r="AN371" s="182"/>
      <c r="AO371" s="182"/>
      <c r="AP371" s="182"/>
      <c r="AQ371" s="182"/>
      <c r="AR371" s="182"/>
      <c r="AS371" s="215"/>
      <c r="AT371" s="182"/>
      <c r="AU371" s="182"/>
      <c r="AV371" s="182"/>
      <c r="AW371" s="182"/>
      <c r="AX371" s="182"/>
      <c r="AY371" s="323"/>
      <c r="BA371" s="182"/>
      <c r="BB371" s="182"/>
      <c r="BC371" s="215"/>
      <c r="BD371" s="182"/>
      <c r="BE371" s="475"/>
      <c r="BF371" s="182"/>
      <c r="BG371" s="182"/>
      <c r="BH371" s="182"/>
      <c r="BI371" s="182"/>
      <c r="BJ371" s="182"/>
      <c r="BK371" s="182"/>
      <c r="BL371" s="182"/>
      <c r="BM371" s="182"/>
      <c r="BN371" s="182"/>
      <c r="BO371" s="182"/>
    </row>
    <row r="372" spans="1:135" x14ac:dyDescent="0.25">
      <c r="E372" s="568"/>
      <c r="P372" s="569"/>
      <c r="R372" s="355"/>
      <c r="W372" s="182"/>
      <c r="X372" s="182"/>
      <c r="Y372" s="182"/>
      <c r="Z372" s="182"/>
      <c r="AA372" s="381"/>
      <c r="AB372" s="361"/>
      <c r="AC372" s="361"/>
      <c r="AD372" s="182"/>
      <c r="AE372" s="182"/>
      <c r="AF372" s="182"/>
      <c r="AG372" s="182"/>
      <c r="AH372" s="182"/>
      <c r="AI372" s="182"/>
      <c r="AJ372" s="182"/>
      <c r="AK372" s="182"/>
      <c r="AL372" s="182"/>
      <c r="AM372" s="182"/>
      <c r="AN372" s="182"/>
      <c r="AO372" s="182"/>
      <c r="AP372" s="182"/>
      <c r="AQ372" s="182"/>
      <c r="AR372" s="182"/>
      <c r="AS372" s="215"/>
      <c r="AT372" s="182"/>
      <c r="AU372" s="182"/>
      <c r="AV372" s="182"/>
      <c r="AW372" s="182"/>
      <c r="AX372" s="182"/>
      <c r="AY372" s="323"/>
      <c r="BA372" s="182"/>
      <c r="BB372" s="182"/>
      <c r="BC372" s="215"/>
      <c r="BD372" s="182"/>
      <c r="BE372" s="475"/>
      <c r="BF372" s="182"/>
      <c r="BG372" s="182"/>
      <c r="BH372" s="182"/>
      <c r="BI372" s="182"/>
      <c r="BJ372" s="182"/>
      <c r="BK372" s="182"/>
      <c r="BL372" s="182"/>
      <c r="BM372" s="182"/>
      <c r="BN372" s="182"/>
      <c r="BO372" s="182"/>
    </row>
    <row r="373" spans="1:135" x14ac:dyDescent="0.25">
      <c r="E373" s="568"/>
      <c r="P373" s="569"/>
      <c r="R373" s="355"/>
      <c r="W373" s="182"/>
      <c r="X373" s="182"/>
      <c r="Y373" s="182"/>
      <c r="Z373" s="182"/>
      <c r="AA373" s="381"/>
      <c r="AB373" s="361"/>
      <c r="AC373" s="361"/>
      <c r="AD373" s="182"/>
      <c r="AE373" s="182"/>
      <c r="AF373" s="182"/>
      <c r="AG373" s="182"/>
      <c r="AH373" s="182"/>
      <c r="AI373" s="182"/>
      <c r="AJ373" s="182"/>
      <c r="AK373" s="182"/>
      <c r="AL373" s="182"/>
      <c r="AM373" s="182"/>
      <c r="AN373" s="182"/>
      <c r="AO373" s="182"/>
      <c r="AP373" s="182"/>
      <c r="AQ373" s="182"/>
      <c r="AR373" s="182"/>
      <c r="AS373" s="215"/>
      <c r="AT373" s="182"/>
      <c r="AU373" s="182"/>
      <c r="AV373" s="182"/>
      <c r="AW373" s="182"/>
      <c r="AX373" s="182"/>
      <c r="AY373" s="323"/>
      <c r="BA373" s="182"/>
      <c r="BB373" s="182"/>
      <c r="BC373" s="215"/>
      <c r="BD373" s="182"/>
      <c r="BE373" s="475"/>
      <c r="BF373" s="182"/>
      <c r="BG373" s="182"/>
      <c r="BH373" s="182"/>
      <c r="BI373" s="182"/>
      <c r="BJ373" s="182"/>
      <c r="BK373" s="182"/>
      <c r="BL373" s="182"/>
      <c r="BM373" s="182"/>
      <c r="BN373" s="182"/>
      <c r="BO373" s="182"/>
    </row>
    <row r="374" spans="1:135" x14ac:dyDescent="0.25">
      <c r="E374" s="568"/>
      <c r="P374" s="569"/>
      <c r="R374" s="355"/>
      <c r="W374" s="182"/>
      <c r="X374" s="182"/>
      <c r="Y374" s="182"/>
      <c r="Z374" s="182"/>
      <c r="AA374" s="381"/>
      <c r="AB374" s="361"/>
      <c r="AC374" s="361"/>
      <c r="AD374" s="182"/>
      <c r="AE374" s="182"/>
      <c r="AF374" s="182"/>
      <c r="AG374" s="182"/>
      <c r="AH374" s="182"/>
      <c r="AI374" s="182"/>
      <c r="AJ374" s="182"/>
      <c r="AK374" s="182"/>
      <c r="AL374" s="182"/>
      <c r="AM374" s="182"/>
      <c r="AN374" s="182"/>
      <c r="AO374" s="182"/>
      <c r="AP374" s="182"/>
      <c r="AQ374" s="182"/>
      <c r="AR374" s="182"/>
      <c r="AS374" s="215"/>
      <c r="AT374" s="182"/>
      <c r="AU374" s="182"/>
      <c r="AV374" s="182"/>
      <c r="AW374" s="182"/>
      <c r="AX374" s="182"/>
      <c r="AY374" s="323"/>
      <c r="BA374" s="182"/>
      <c r="BB374" s="182"/>
      <c r="BC374" s="215"/>
      <c r="BD374" s="182"/>
      <c r="BE374" s="475"/>
      <c r="BF374" s="182"/>
      <c r="BG374" s="182"/>
      <c r="BH374" s="182"/>
      <c r="BI374" s="182"/>
      <c r="BJ374" s="182"/>
      <c r="BK374" s="182"/>
      <c r="BL374" s="182"/>
      <c r="BM374" s="182"/>
      <c r="BN374" s="182"/>
      <c r="BO374" s="182"/>
    </row>
    <row r="375" spans="1:135" s="538" customFormat="1" ht="57" x14ac:dyDescent="0.25">
      <c r="A375" s="538" t="s">
        <v>2778</v>
      </c>
      <c r="B375" s="542"/>
      <c r="C375" s="550"/>
      <c r="D375" s="542" t="s">
        <v>2779</v>
      </c>
      <c r="E375" s="542" t="s">
        <v>2780</v>
      </c>
      <c r="F375" s="551"/>
      <c r="G375" s="542"/>
      <c r="H375" s="542"/>
      <c r="I375" s="542"/>
      <c r="J375" s="547"/>
      <c r="O375" s="538" t="s">
        <v>2781</v>
      </c>
      <c r="P375" s="540"/>
      <c r="Q375" s="540"/>
      <c r="R375" s="541"/>
      <c r="S375" s="540"/>
      <c r="T375" s="540"/>
      <c r="V375" s="539"/>
      <c r="W375" s="542"/>
      <c r="X375" s="542"/>
      <c r="Y375" s="542"/>
      <c r="Z375" s="542"/>
      <c r="AA375" s="543"/>
      <c r="AB375" s="544"/>
      <c r="AC375" s="544"/>
      <c r="AD375" s="542"/>
      <c r="AE375" s="542"/>
      <c r="AF375" s="542"/>
      <c r="AG375" s="542"/>
      <c r="AH375" s="542"/>
      <c r="AI375" s="542"/>
      <c r="AJ375" s="542"/>
      <c r="AK375" s="542"/>
      <c r="AL375" s="542"/>
      <c r="AM375" s="542"/>
      <c r="AN375" s="542"/>
      <c r="AO375" s="542"/>
      <c r="AP375" s="542"/>
      <c r="AQ375" s="542"/>
      <c r="AR375" s="542"/>
      <c r="AS375" s="542"/>
      <c r="AT375" s="542"/>
      <c r="AU375" s="542"/>
      <c r="AV375" s="542"/>
      <c r="AW375" s="542"/>
      <c r="AX375" s="542"/>
      <c r="AY375" s="545"/>
      <c r="BA375" s="542"/>
      <c r="BB375" s="542"/>
      <c r="BC375" s="542"/>
      <c r="BD375" s="542"/>
      <c r="BE375" s="546"/>
      <c r="BF375" s="542"/>
      <c r="BG375" s="542"/>
      <c r="BH375" s="542"/>
      <c r="BI375" s="542"/>
      <c r="BJ375" s="542"/>
      <c r="BK375" s="542"/>
      <c r="BL375" s="542"/>
      <c r="BM375" s="542"/>
      <c r="BN375" s="542"/>
      <c r="BO375" s="542"/>
    </row>
    <row r="376" spans="1:135" s="302" customFormat="1" ht="74.25" customHeight="1" x14ac:dyDescent="0.25">
      <c r="A376" s="314" t="s">
        <v>181</v>
      </c>
      <c r="B376" s="552">
        <v>2026</v>
      </c>
      <c r="C376" s="552"/>
      <c r="D376" s="548" t="s">
        <v>2252</v>
      </c>
      <c r="E376" s="548" t="s">
        <v>2703</v>
      </c>
      <c r="F376" s="548"/>
      <c r="G376" s="548" t="s">
        <v>2782</v>
      </c>
      <c r="H376" s="548"/>
      <c r="I376" s="548"/>
      <c r="J376" s="549"/>
      <c r="K376" s="314"/>
      <c r="L376" s="314"/>
      <c r="M376" s="314"/>
      <c r="N376" s="314"/>
      <c r="O376" s="314" t="s">
        <v>2662</v>
      </c>
      <c r="P376" s="520"/>
      <c r="Q376" s="318"/>
      <c r="R376" s="319"/>
      <c r="S376" s="318"/>
      <c r="T376" s="318"/>
      <c r="U376" s="314"/>
      <c r="V376" s="320"/>
      <c r="W376" s="314"/>
      <c r="X376" s="314"/>
      <c r="Y376" s="314"/>
      <c r="Z376" s="314"/>
      <c r="AA376" s="315"/>
      <c r="AB376" s="316"/>
      <c r="AC376" s="316"/>
      <c r="AD376" s="314"/>
      <c r="AE376" s="314"/>
      <c r="AF376" s="314"/>
      <c r="AG376" s="314"/>
      <c r="AH376" s="314"/>
      <c r="AI376" s="314"/>
      <c r="AJ376" s="314"/>
      <c r="AK376" s="314"/>
      <c r="AL376" s="314"/>
      <c r="AM376" s="314"/>
      <c r="AN376" s="314"/>
      <c r="AO376" s="314"/>
      <c r="AP376" s="314"/>
      <c r="AQ376" s="314"/>
      <c r="AR376" s="314"/>
      <c r="AS376" s="314"/>
      <c r="AT376" s="314"/>
      <c r="AU376" s="314"/>
      <c r="AV376" s="314"/>
      <c r="AW376" s="314"/>
      <c r="AX376" s="314"/>
      <c r="AY376" s="321" t="s">
        <v>71</v>
      </c>
      <c r="AZ376" s="303" t="s">
        <v>2783</v>
      </c>
      <c r="BA376" s="314"/>
      <c r="BB376" s="314"/>
      <c r="BC376" s="314"/>
      <c r="BD376" s="314"/>
      <c r="BE376" s="322"/>
      <c r="BF376" s="314"/>
      <c r="BG376" s="314"/>
      <c r="BH376" s="314"/>
      <c r="BI376" s="314"/>
      <c r="BJ376" s="314"/>
      <c r="BK376" s="314"/>
      <c r="BL376" s="314"/>
      <c r="BM376" s="314"/>
      <c r="BN376" s="314"/>
      <c r="BO376" s="314"/>
      <c r="BP376" s="314"/>
      <c r="BQ376" s="314"/>
      <c r="BR376" s="314"/>
      <c r="BS376" s="314"/>
      <c r="BT376" s="314"/>
      <c r="BU376" s="314"/>
      <c r="BV376" s="314"/>
      <c r="BW376" s="314"/>
      <c r="BX376" s="314"/>
      <c r="BY376" s="314"/>
      <c r="BZ376" s="314"/>
      <c r="CA376" s="314"/>
      <c r="CB376" s="314"/>
      <c r="CC376" s="314"/>
      <c r="CD376" s="314"/>
      <c r="CE376" s="314"/>
      <c r="CF376" s="314"/>
      <c r="CG376" s="314"/>
      <c r="CH376" s="314"/>
      <c r="CI376" s="314"/>
      <c r="CJ376" s="314"/>
      <c r="CK376" s="314"/>
      <c r="CL376" s="314"/>
      <c r="CM376" s="314"/>
      <c r="CN376" s="314"/>
      <c r="CO376" s="314"/>
      <c r="CP376" s="314"/>
      <c r="CQ376" s="314"/>
      <c r="CR376" s="314"/>
      <c r="CS376" s="314"/>
    </row>
    <row r="377" spans="1:135" s="302" customFormat="1" ht="74.25" customHeight="1" x14ac:dyDescent="0.25">
      <c r="A377" s="314" t="s">
        <v>2784</v>
      </c>
      <c r="B377" s="320">
        <v>2026</v>
      </c>
      <c r="C377" s="320"/>
      <c r="D377" s="314" t="s">
        <v>2252</v>
      </c>
      <c r="E377" s="314" t="s">
        <v>2785</v>
      </c>
      <c r="F377" s="314"/>
      <c r="G377" s="314"/>
      <c r="H377" s="314"/>
      <c r="I377" s="314"/>
      <c r="J377" s="519"/>
      <c r="K377" s="314"/>
      <c r="L377" s="314"/>
      <c r="M377" s="314"/>
      <c r="N377" s="314"/>
      <c r="O377" s="314" t="s">
        <v>2786</v>
      </c>
      <c r="P377" s="520"/>
      <c r="Q377" s="318"/>
      <c r="R377" s="319"/>
      <c r="S377" s="318"/>
      <c r="T377" s="318"/>
      <c r="U377" s="314"/>
      <c r="V377" s="320"/>
      <c r="W377" s="314"/>
      <c r="X377" s="314"/>
      <c r="Y377" s="314"/>
      <c r="Z377" s="314"/>
      <c r="AA377" s="315"/>
      <c r="AB377" s="316"/>
      <c r="AC377" s="316"/>
      <c r="AD377" s="314"/>
      <c r="AE377" s="314"/>
      <c r="AF377" s="314"/>
      <c r="AG377" s="314"/>
      <c r="AH377" s="314"/>
      <c r="AI377" s="314"/>
      <c r="AJ377" s="314"/>
      <c r="AK377" s="314"/>
      <c r="AL377" s="314"/>
      <c r="AM377" s="314"/>
      <c r="AN377" s="314"/>
      <c r="AO377" s="314"/>
      <c r="AP377" s="314"/>
      <c r="AQ377" s="314"/>
      <c r="AR377" s="314"/>
      <c r="AS377" s="314"/>
      <c r="AT377" s="314"/>
      <c r="AU377" s="314"/>
      <c r="AV377" s="314"/>
      <c r="AW377" s="314"/>
      <c r="AX377" s="314"/>
      <c r="AY377" s="517"/>
      <c r="AZ377" s="303"/>
      <c r="BE377" s="518"/>
    </row>
    <row r="378" spans="1:135" s="80" customFormat="1" ht="81" customHeight="1" x14ac:dyDescent="0.25">
      <c r="A378" s="317" t="s">
        <v>2309</v>
      </c>
      <c r="B378" s="317">
        <v>2026</v>
      </c>
      <c r="C378" s="521"/>
      <c r="D378" s="317" t="s">
        <v>2297</v>
      </c>
      <c r="E378" s="317" t="s">
        <v>2574</v>
      </c>
      <c r="F378" s="522" t="s">
        <v>2299</v>
      </c>
      <c r="G378" s="317" t="s">
        <v>2782</v>
      </c>
      <c r="H378" s="317"/>
      <c r="I378" s="317"/>
      <c r="J378" s="523"/>
      <c r="K378" s="317"/>
      <c r="L378" s="317"/>
      <c r="M378" s="317"/>
      <c r="N378" s="317"/>
      <c r="O378" s="524" t="s">
        <v>2577</v>
      </c>
      <c r="P378" s="185"/>
      <c r="Q378" s="185"/>
      <c r="R378" s="185"/>
      <c r="S378" s="185"/>
      <c r="T378" s="185"/>
      <c r="U378" s="183"/>
      <c r="V378" s="184"/>
      <c r="W378" s="183"/>
      <c r="X378" s="183"/>
      <c r="Y378" s="183"/>
      <c r="Z378" s="183"/>
      <c r="AA378" s="186"/>
      <c r="AB378" s="187"/>
      <c r="AC378" s="187"/>
      <c r="AD378" s="183"/>
      <c r="AE378" s="183"/>
      <c r="AF378" s="183"/>
      <c r="AG378" s="183"/>
      <c r="AH378" s="183"/>
      <c r="AI378" s="183"/>
      <c r="AJ378" s="183"/>
      <c r="AK378" s="183"/>
      <c r="AL378" s="183"/>
      <c r="AM378" s="183"/>
      <c r="AN378" s="183"/>
      <c r="AO378" s="183"/>
      <c r="AP378" s="183"/>
      <c r="AQ378" s="183"/>
      <c r="AR378" s="183"/>
      <c r="AS378" s="183"/>
      <c r="AT378" s="183"/>
      <c r="AU378" s="183"/>
      <c r="AV378" s="183"/>
      <c r="AW378" s="183"/>
      <c r="AX378" s="183"/>
      <c r="AY378" s="317" t="s">
        <v>71</v>
      </c>
      <c r="AZ378" s="312" t="s">
        <v>2787</v>
      </c>
      <c r="BE378" s="81"/>
    </row>
    <row r="379" spans="1:135" s="183" customFormat="1" ht="104.25" customHeight="1" x14ac:dyDescent="0.25">
      <c r="A379" s="183" t="s">
        <v>2420</v>
      </c>
      <c r="B379" s="183">
        <v>2026</v>
      </c>
      <c r="D379" s="183" t="s">
        <v>2297</v>
      </c>
      <c r="E379" s="183" t="s">
        <v>2788</v>
      </c>
      <c r="F379" s="260" t="s">
        <v>2299</v>
      </c>
      <c r="G379" s="183" t="s">
        <v>2782</v>
      </c>
      <c r="O379" s="183" t="s">
        <v>2789</v>
      </c>
      <c r="AD379" s="317"/>
      <c r="AE379" s="317"/>
      <c r="AF379" s="317"/>
      <c r="AG379" s="317"/>
      <c r="AH379" s="317"/>
      <c r="AI379" s="317"/>
      <c r="AJ379" s="317"/>
      <c r="AK379" s="317"/>
      <c r="AL379" s="317"/>
      <c r="AM379" s="317"/>
      <c r="AN379" s="317"/>
      <c r="AO379" s="317"/>
      <c r="AP379" s="317"/>
      <c r="AQ379" s="317"/>
      <c r="AR379" s="317"/>
      <c r="AS379" s="317"/>
      <c r="AT379" s="317"/>
      <c r="AU379" s="317"/>
      <c r="AV379" s="317"/>
      <c r="AW379" s="317"/>
      <c r="AX379" s="317"/>
      <c r="AY379" s="317" t="s">
        <v>71</v>
      </c>
      <c r="AZ379" s="331" t="s">
        <v>2790</v>
      </c>
      <c r="BA379" s="317"/>
      <c r="BB379" s="317"/>
    </row>
    <row r="380" spans="1:135" s="260" customFormat="1" ht="104.25" customHeight="1" x14ac:dyDescent="0.25">
      <c r="A380" s="260" t="s">
        <v>644</v>
      </c>
      <c r="B380" s="260">
        <v>2026</v>
      </c>
      <c r="D380" s="260" t="s">
        <v>2297</v>
      </c>
      <c r="E380" s="260" t="s">
        <v>2791</v>
      </c>
      <c r="F380" s="260" t="s">
        <v>2299</v>
      </c>
      <c r="G380" s="183" t="s">
        <v>2645</v>
      </c>
      <c r="O380" s="260" t="s">
        <v>2792</v>
      </c>
      <c r="AY380" s="317" t="s">
        <v>71</v>
      </c>
      <c r="AZ380" s="348" t="s">
        <v>2793</v>
      </c>
    </row>
    <row r="381" spans="1:135" s="183" customFormat="1" ht="104.25" customHeight="1" x14ac:dyDescent="0.25">
      <c r="A381" s="183" t="s">
        <v>2420</v>
      </c>
      <c r="B381" s="183">
        <v>2026</v>
      </c>
      <c r="D381" s="183" t="s">
        <v>2297</v>
      </c>
      <c r="E381" s="183" t="s">
        <v>2794</v>
      </c>
      <c r="F381" s="260" t="s">
        <v>2299</v>
      </c>
      <c r="G381" s="183" t="s">
        <v>2645</v>
      </c>
      <c r="O381" s="183" t="s">
        <v>2795</v>
      </c>
      <c r="AY381" s="317" t="s">
        <v>71</v>
      </c>
      <c r="AZ381" s="330" t="s">
        <v>2796</v>
      </c>
    </row>
    <row r="382" spans="1:135" s="183" customFormat="1" ht="104.25" customHeight="1" x14ac:dyDescent="0.25">
      <c r="A382" s="260" t="s">
        <v>644</v>
      </c>
      <c r="B382" s="183">
        <v>2026</v>
      </c>
      <c r="D382" s="183" t="s">
        <v>2297</v>
      </c>
      <c r="E382" s="183" t="s">
        <v>2525</v>
      </c>
      <c r="F382" s="260" t="s">
        <v>2299</v>
      </c>
      <c r="G382" s="183" t="s">
        <v>2645</v>
      </c>
      <c r="O382" s="183" t="s">
        <v>2528</v>
      </c>
      <c r="AY382" s="317" t="s">
        <v>71</v>
      </c>
      <c r="AZ382" s="330" t="s">
        <v>2797</v>
      </c>
    </row>
    <row r="383" spans="1:135" s="183" customFormat="1" ht="195" x14ac:dyDescent="0.25">
      <c r="A383" s="183" t="s">
        <v>1241</v>
      </c>
      <c r="B383" s="183">
        <v>2026</v>
      </c>
      <c r="D383" s="183" t="s">
        <v>2297</v>
      </c>
      <c r="E383" s="183" t="s">
        <v>2615</v>
      </c>
      <c r="F383" s="260" t="s">
        <v>2299</v>
      </c>
      <c r="G383" s="183" t="s">
        <v>2782</v>
      </c>
      <c r="O383" s="260" t="s">
        <v>2798</v>
      </c>
      <c r="AY383" s="317" t="s">
        <v>71</v>
      </c>
      <c r="AZ383" s="330" t="s">
        <v>2799</v>
      </c>
    </row>
    <row r="384" spans="1:135" s="80" customFormat="1" ht="225" x14ac:dyDescent="0.25">
      <c r="A384" s="260" t="s">
        <v>2420</v>
      </c>
      <c r="B384" s="260">
        <v>2026</v>
      </c>
      <c r="C384" s="260"/>
      <c r="D384" s="260" t="s">
        <v>2297</v>
      </c>
      <c r="E384" s="260" t="s">
        <v>2800</v>
      </c>
      <c r="F384" s="260" t="s">
        <v>2563</v>
      </c>
      <c r="G384" s="183" t="s">
        <v>2782</v>
      </c>
      <c r="H384" s="260" t="s">
        <v>2801</v>
      </c>
      <c r="I384" s="260"/>
      <c r="J384" s="260"/>
      <c r="K384" s="260"/>
      <c r="L384" s="260"/>
      <c r="M384" s="260"/>
      <c r="N384" s="260"/>
      <c r="O384" s="260" t="s">
        <v>2743</v>
      </c>
      <c r="P384" s="260"/>
      <c r="Q384" s="260"/>
      <c r="R384" s="260"/>
      <c r="S384" s="260"/>
      <c r="T384" s="260"/>
      <c r="U384" s="260"/>
      <c r="V384" s="260"/>
      <c r="W384" s="260"/>
      <c r="X384" s="260"/>
      <c r="Y384" s="260"/>
      <c r="Z384" s="260"/>
      <c r="AA384" s="260"/>
      <c r="AB384" s="260"/>
      <c r="AC384" s="260"/>
      <c r="AD384" s="260"/>
      <c r="AE384" s="260"/>
      <c r="AF384" s="260"/>
      <c r="AG384" s="260"/>
      <c r="AH384" s="260"/>
      <c r="AI384" s="260"/>
      <c r="AJ384" s="260"/>
      <c r="AK384" s="260"/>
      <c r="AL384" s="260"/>
      <c r="AM384" s="260"/>
      <c r="AN384" s="260"/>
      <c r="AO384" s="260"/>
      <c r="AP384" s="260"/>
      <c r="AQ384" s="260"/>
      <c r="AR384" s="260"/>
      <c r="AS384" s="260"/>
      <c r="AT384" s="260"/>
      <c r="AU384" s="260"/>
      <c r="AV384" s="260"/>
      <c r="AW384" s="260"/>
      <c r="AX384" s="260"/>
      <c r="AY384" s="317" t="s">
        <v>71</v>
      </c>
      <c r="AZ384" s="348" t="s">
        <v>2802</v>
      </c>
      <c r="BA384" s="260"/>
      <c r="BB384" s="260"/>
      <c r="BC384" s="260"/>
      <c r="BD384" s="260"/>
      <c r="BE384" s="260"/>
      <c r="BF384" s="260"/>
      <c r="BG384" s="260"/>
      <c r="BH384" s="260"/>
      <c r="BI384" s="260"/>
      <c r="BJ384" s="260"/>
      <c r="BK384" s="260"/>
      <c r="BL384" s="260"/>
      <c r="BM384" s="260"/>
      <c r="BN384" s="260"/>
      <c r="BO384" s="260"/>
      <c r="BP384" s="260"/>
      <c r="BQ384" s="260"/>
      <c r="BR384" s="260"/>
      <c r="BS384" s="260"/>
      <c r="BT384" s="260"/>
      <c r="BU384" s="260"/>
      <c r="BV384" s="260"/>
      <c r="BW384" s="260"/>
      <c r="BX384" s="260"/>
      <c r="BY384" s="260"/>
      <c r="BZ384" s="260"/>
      <c r="CA384" s="260"/>
      <c r="CB384" s="260"/>
      <c r="CC384" s="260"/>
      <c r="CD384" s="260"/>
      <c r="CE384" s="260"/>
      <c r="CF384" s="260"/>
      <c r="CG384" s="260"/>
      <c r="CH384" s="260"/>
      <c r="CI384" s="260"/>
      <c r="CJ384" s="260"/>
      <c r="CK384" s="260"/>
      <c r="CL384" s="260"/>
      <c r="CM384" s="260"/>
      <c r="CN384" s="260"/>
      <c r="CO384" s="260"/>
      <c r="CP384" s="260"/>
      <c r="CQ384" s="260"/>
      <c r="CR384" s="260"/>
      <c r="CS384" s="260"/>
      <c r="CT384" s="260"/>
      <c r="CU384" s="260"/>
      <c r="CV384" s="260"/>
      <c r="CW384" s="260"/>
      <c r="CX384" s="260"/>
      <c r="CY384" s="260"/>
      <c r="CZ384" s="260"/>
      <c r="DA384" s="260"/>
      <c r="DB384" s="260"/>
      <c r="DC384" s="260"/>
      <c r="DD384" s="260"/>
      <c r="DE384" s="260"/>
      <c r="DF384" s="260"/>
      <c r="DG384" s="260"/>
      <c r="DH384" s="260"/>
      <c r="DI384" s="260"/>
      <c r="DJ384" s="260"/>
      <c r="DK384" s="260"/>
      <c r="DL384" s="260"/>
      <c r="DM384" s="260"/>
      <c r="DN384" s="260"/>
      <c r="DO384" s="260"/>
      <c r="DP384" s="260"/>
      <c r="DQ384" s="260"/>
      <c r="DR384" s="260"/>
      <c r="DS384" s="260"/>
      <c r="DT384" s="260"/>
      <c r="DU384" s="260"/>
      <c r="DV384" s="260"/>
      <c r="DW384" s="260"/>
      <c r="DX384" s="260"/>
      <c r="DY384" s="260"/>
      <c r="DZ384" s="260"/>
      <c r="EA384" s="260"/>
      <c r="EB384" s="260"/>
      <c r="EC384" s="260"/>
      <c r="ED384" s="260"/>
      <c r="EE384" s="260"/>
    </row>
    <row r="385" spans="1:135" s="80" customFormat="1" ht="135" x14ac:dyDescent="0.25">
      <c r="A385" s="260" t="s">
        <v>2420</v>
      </c>
      <c r="B385" s="260">
        <v>2026</v>
      </c>
      <c r="C385" s="260"/>
      <c r="D385" s="260" t="s">
        <v>2297</v>
      </c>
      <c r="E385" s="260" t="s">
        <v>2803</v>
      </c>
      <c r="F385" s="260" t="s">
        <v>2299</v>
      </c>
      <c r="G385" s="183" t="s">
        <v>2804</v>
      </c>
      <c r="H385" s="260"/>
      <c r="I385" s="260"/>
      <c r="J385" s="260"/>
      <c r="K385" s="260"/>
      <c r="L385" s="260"/>
      <c r="M385" s="260"/>
      <c r="N385" s="260"/>
      <c r="O385" s="260" t="s">
        <v>2805</v>
      </c>
      <c r="P385" s="260"/>
      <c r="Q385" s="260"/>
      <c r="R385" s="260"/>
      <c r="S385" s="260"/>
      <c r="T385" s="260"/>
      <c r="U385" s="260"/>
      <c r="V385" s="260"/>
      <c r="W385" s="260"/>
      <c r="X385" s="260"/>
      <c r="Y385" s="260"/>
      <c r="Z385" s="260"/>
      <c r="AA385" s="260"/>
      <c r="AB385" s="260"/>
      <c r="AC385" s="260"/>
      <c r="AD385" s="260"/>
      <c r="AE385" s="260"/>
      <c r="AF385" s="260"/>
      <c r="AG385" s="260"/>
      <c r="AH385" s="260"/>
      <c r="AI385" s="260"/>
      <c r="AJ385" s="260"/>
      <c r="AK385" s="260"/>
      <c r="AL385" s="260"/>
      <c r="AM385" s="260"/>
      <c r="AN385" s="260"/>
      <c r="AO385" s="260"/>
      <c r="AP385" s="260"/>
      <c r="AQ385" s="260"/>
      <c r="AR385" s="260"/>
      <c r="AS385" s="260"/>
      <c r="AT385" s="260"/>
      <c r="AU385" s="260"/>
      <c r="AV385" s="260"/>
      <c r="AW385" s="260"/>
      <c r="AX385" s="260"/>
      <c r="AY385" s="317" t="s">
        <v>71</v>
      </c>
      <c r="AZ385" s="348" t="s">
        <v>2806</v>
      </c>
      <c r="BA385" s="260"/>
      <c r="BB385" s="260"/>
      <c r="BC385" s="260"/>
      <c r="BD385" s="260"/>
      <c r="BE385" s="260"/>
      <c r="BF385" s="260"/>
      <c r="BG385" s="260"/>
      <c r="BH385" s="260"/>
      <c r="BI385" s="260"/>
      <c r="BJ385" s="260"/>
      <c r="BK385" s="260"/>
      <c r="BL385" s="260"/>
      <c r="BM385" s="260"/>
      <c r="BN385" s="260"/>
      <c r="BO385" s="260"/>
      <c r="BP385" s="260"/>
      <c r="BQ385" s="260"/>
      <c r="BR385" s="260"/>
      <c r="BS385" s="260"/>
      <c r="BT385" s="260"/>
      <c r="BU385" s="260"/>
      <c r="BV385" s="260"/>
      <c r="BW385" s="260"/>
      <c r="BX385" s="260"/>
      <c r="BY385" s="260"/>
      <c r="BZ385" s="260"/>
      <c r="CA385" s="260"/>
      <c r="CB385" s="260"/>
      <c r="CC385" s="260"/>
      <c r="CD385" s="260"/>
      <c r="CE385" s="260"/>
      <c r="CF385" s="260"/>
      <c r="CG385" s="260"/>
      <c r="CH385" s="260"/>
      <c r="CI385" s="260"/>
      <c r="CJ385" s="260"/>
      <c r="CK385" s="260"/>
      <c r="CL385" s="260"/>
      <c r="CM385" s="260"/>
      <c r="CN385" s="260"/>
      <c r="CO385" s="260"/>
      <c r="CP385" s="260"/>
      <c r="CQ385" s="260"/>
      <c r="CR385" s="260"/>
      <c r="CS385" s="260"/>
      <c r="CT385" s="260"/>
      <c r="CU385" s="260"/>
      <c r="CV385" s="260"/>
      <c r="CW385" s="260"/>
      <c r="CX385" s="260"/>
      <c r="CY385" s="260"/>
      <c r="CZ385" s="260"/>
      <c r="DA385" s="260"/>
      <c r="DB385" s="260"/>
      <c r="DC385" s="260"/>
      <c r="DD385" s="260"/>
      <c r="DE385" s="260"/>
      <c r="DF385" s="260"/>
      <c r="DG385" s="260"/>
      <c r="DH385" s="260"/>
      <c r="DI385" s="260"/>
      <c r="DJ385" s="260"/>
      <c r="DK385" s="260"/>
      <c r="DL385" s="260"/>
      <c r="DM385" s="260"/>
      <c r="DN385" s="260"/>
      <c r="DO385" s="260"/>
      <c r="DP385" s="260"/>
      <c r="DQ385" s="260"/>
      <c r="DR385" s="260"/>
      <c r="DS385" s="260"/>
      <c r="DT385" s="260"/>
      <c r="DU385" s="260"/>
      <c r="DV385" s="260"/>
      <c r="DW385" s="260"/>
      <c r="DX385" s="260"/>
      <c r="DY385" s="260"/>
      <c r="DZ385" s="260"/>
      <c r="EA385" s="260"/>
      <c r="EB385" s="260"/>
      <c r="EC385" s="260"/>
      <c r="ED385" s="260"/>
      <c r="EE385" s="260"/>
    </row>
    <row r="386" spans="1:135" s="80" customFormat="1" ht="42.75" x14ac:dyDescent="0.25">
      <c r="A386" s="260" t="s">
        <v>181</v>
      </c>
      <c r="B386" s="260">
        <v>2026</v>
      </c>
      <c r="C386" s="260"/>
      <c r="D386" s="260" t="s">
        <v>2297</v>
      </c>
      <c r="E386" s="260" t="s">
        <v>2807</v>
      </c>
      <c r="F386" s="260" t="s">
        <v>2299</v>
      </c>
      <c r="G386" s="260" t="s">
        <v>2804</v>
      </c>
      <c r="H386" s="260" t="s">
        <v>2808</v>
      </c>
      <c r="I386" s="260"/>
      <c r="J386" s="260"/>
      <c r="K386" s="260"/>
      <c r="L386" s="260"/>
      <c r="M386" s="260"/>
      <c r="N386" s="260"/>
      <c r="O386" s="260" t="s">
        <v>2809</v>
      </c>
      <c r="P386" s="260"/>
      <c r="Q386" s="260"/>
      <c r="R386" s="260"/>
      <c r="S386" s="260"/>
      <c r="T386" s="260"/>
      <c r="U386" s="260"/>
      <c r="V386" s="260"/>
      <c r="W386" s="260"/>
      <c r="X386" s="260"/>
      <c r="Y386" s="260"/>
      <c r="Z386" s="260"/>
      <c r="AA386" s="260"/>
      <c r="AB386" s="260"/>
      <c r="AC386" s="260"/>
      <c r="AD386" s="260"/>
      <c r="AE386" s="260"/>
      <c r="AF386" s="260"/>
      <c r="AG386" s="260"/>
      <c r="AH386" s="260"/>
      <c r="AI386" s="260"/>
      <c r="AJ386" s="260"/>
      <c r="AK386" s="260"/>
      <c r="AL386" s="260"/>
      <c r="AM386" s="260"/>
      <c r="AN386" s="260"/>
      <c r="AO386" s="260"/>
      <c r="AP386" s="260"/>
      <c r="AQ386" s="260"/>
      <c r="AR386" s="260"/>
      <c r="AS386" s="260"/>
      <c r="AT386" s="260"/>
      <c r="AU386" s="260"/>
      <c r="AV386" s="260"/>
      <c r="AW386" s="260"/>
      <c r="AX386" s="260"/>
      <c r="AY386" s="260"/>
      <c r="AZ386" s="260"/>
      <c r="BA386" s="260"/>
      <c r="BB386" s="260"/>
      <c r="BC386" s="260"/>
      <c r="BD386" s="260"/>
      <c r="BE386" s="260"/>
      <c r="BF386" s="260"/>
      <c r="BG386" s="260"/>
      <c r="BH386" s="260"/>
      <c r="BI386" s="260"/>
      <c r="BJ386" s="260"/>
      <c r="BK386" s="260"/>
      <c r="BL386" s="260"/>
      <c r="BM386" s="260"/>
      <c r="BN386" s="260"/>
      <c r="BO386" s="260"/>
      <c r="BP386" s="260"/>
      <c r="BQ386" s="260"/>
      <c r="BR386" s="260"/>
      <c r="BS386" s="260"/>
      <c r="BT386" s="260"/>
      <c r="BU386" s="260"/>
      <c r="BV386" s="260"/>
      <c r="BW386" s="260"/>
      <c r="BX386" s="260"/>
      <c r="BY386" s="260"/>
      <c r="BZ386" s="260"/>
      <c r="CA386" s="260"/>
      <c r="CB386" s="260"/>
      <c r="CC386" s="260"/>
      <c r="CD386" s="260"/>
      <c r="CE386" s="260"/>
      <c r="CF386" s="260"/>
      <c r="CG386" s="260"/>
      <c r="CH386" s="260"/>
      <c r="CI386" s="260"/>
      <c r="CJ386" s="260"/>
      <c r="CK386" s="260"/>
      <c r="CL386" s="260"/>
      <c r="CM386" s="260"/>
      <c r="CN386" s="260"/>
      <c r="CO386" s="260"/>
      <c r="CP386" s="260"/>
      <c r="CQ386" s="260"/>
      <c r="CR386" s="260"/>
      <c r="CS386" s="260"/>
      <c r="CT386" s="260"/>
      <c r="CU386" s="260"/>
      <c r="CV386" s="260"/>
      <c r="CW386" s="260"/>
      <c r="CX386" s="260"/>
      <c r="CY386" s="260"/>
      <c r="CZ386" s="260"/>
      <c r="DA386" s="260"/>
      <c r="DB386" s="260"/>
      <c r="DC386" s="260"/>
      <c r="DD386" s="260"/>
      <c r="DE386" s="260"/>
      <c r="DF386" s="260"/>
      <c r="DG386" s="260"/>
      <c r="DH386" s="260"/>
      <c r="DI386" s="260"/>
      <c r="DJ386" s="260"/>
      <c r="DK386" s="260"/>
      <c r="DL386" s="260"/>
      <c r="DM386" s="260"/>
      <c r="DN386" s="260"/>
      <c r="DO386" s="260"/>
      <c r="DP386" s="260"/>
      <c r="DQ386" s="260"/>
      <c r="DR386" s="260"/>
      <c r="DS386" s="260"/>
      <c r="DT386" s="260"/>
      <c r="DU386" s="260"/>
      <c r="DV386" s="260"/>
      <c r="DW386" s="260"/>
      <c r="DX386" s="260"/>
      <c r="DY386" s="260"/>
      <c r="DZ386" s="260"/>
      <c r="EA386" s="260"/>
      <c r="EB386" s="260"/>
      <c r="EC386" s="260"/>
      <c r="ED386" s="260"/>
      <c r="EE386" s="260"/>
    </row>
    <row r="387" spans="1:135" s="80" customFormat="1" ht="42.75" x14ac:dyDescent="0.25">
      <c r="A387" s="260" t="s">
        <v>150</v>
      </c>
      <c r="B387" s="260">
        <v>2026</v>
      </c>
      <c r="C387" s="260"/>
      <c r="D387" s="260" t="s">
        <v>2297</v>
      </c>
      <c r="E387" s="260" t="s">
        <v>2810</v>
      </c>
      <c r="F387" s="260" t="s">
        <v>2299</v>
      </c>
      <c r="G387" s="260"/>
      <c r="H387" s="260"/>
      <c r="I387" s="260"/>
      <c r="J387" s="260"/>
      <c r="K387" s="260"/>
      <c r="L387" s="260"/>
      <c r="M387" s="260"/>
      <c r="N387" s="260"/>
      <c r="O387" s="260" t="s">
        <v>2811</v>
      </c>
      <c r="P387" s="260"/>
      <c r="Q387" s="260"/>
      <c r="R387" s="260"/>
      <c r="S387" s="260"/>
      <c r="T387" s="260"/>
      <c r="U387" s="260"/>
      <c r="V387" s="260"/>
      <c r="W387" s="260"/>
      <c r="X387" s="260"/>
      <c r="Y387" s="260"/>
      <c r="Z387" s="260"/>
      <c r="AA387" s="260"/>
      <c r="AB387" s="260"/>
      <c r="AC387" s="260"/>
      <c r="AD387" s="260"/>
      <c r="AE387" s="260"/>
      <c r="AF387" s="260"/>
      <c r="AG387" s="260"/>
      <c r="AH387" s="260"/>
      <c r="AI387" s="260"/>
      <c r="AJ387" s="260"/>
      <c r="AK387" s="260"/>
      <c r="AL387" s="260"/>
      <c r="AM387" s="260"/>
      <c r="AN387" s="260"/>
      <c r="AO387" s="260"/>
      <c r="AP387" s="260"/>
      <c r="AQ387" s="260"/>
      <c r="AR387" s="260"/>
      <c r="AS387" s="260"/>
      <c r="AT387" s="260"/>
      <c r="AU387" s="260"/>
      <c r="AV387" s="260"/>
      <c r="AW387" s="260"/>
      <c r="AX387" s="260"/>
      <c r="AY387" s="260"/>
      <c r="AZ387" s="260"/>
      <c r="BA387" s="260"/>
      <c r="BB387" s="260"/>
      <c r="BC387" s="260"/>
      <c r="BD387" s="260"/>
      <c r="BE387" s="260"/>
      <c r="BF387" s="260"/>
      <c r="BG387" s="260"/>
      <c r="BH387" s="260"/>
      <c r="BI387" s="260"/>
      <c r="BJ387" s="260"/>
      <c r="BK387" s="260"/>
      <c r="BL387" s="260"/>
      <c r="BM387" s="260"/>
      <c r="BN387" s="260"/>
      <c r="BO387" s="260"/>
      <c r="BP387" s="260"/>
      <c r="BQ387" s="260"/>
      <c r="BR387" s="260"/>
      <c r="BS387" s="260"/>
      <c r="BT387" s="260"/>
      <c r="BU387" s="260"/>
      <c r="BV387" s="260"/>
      <c r="BW387" s="260"/>
      <c r="BX387" s="260"/>
      <c r="BY387" s="260"/>
      <c r="BZ387" s="260"/>
      <c r="CA387" s="260"/>
      <c r="CB387" s="260"/>
      <c r="CC387" s="260"/>
      <c r="CD387" s="260"/>
      <c r="CE387" s="260"/>
      <c r="CF387" s="260"/>
      <c r="CG387" s="260"/>
      <c r="CH387" s="260"/>
      <c r="CI387" s="260"/>
      <c r="CJ387" s="260"/>
      <c r="CK387" s="260"/>
      <c r="CL387" s="260"/>
      <c r="CM387" s="260"/>
      <c r="CN387" s="260"/>
      <c r="CO387" s="260"/>
      <c r="CP387" s="260"/>
      <c r="CQ387" s="260"/>
      <c r="CR387" s="260"/>
      <c r="CS387" s="260"/>
      <c r="CT387" s="260"/>
      <c r="CU387" s="260"/>
      <c r="CV387" s="260"/>
      <c r="CW387" s="260"/>
      <c r="CX387" s="260"/>
      <c r="CY387" s="260"/>
      <c r="CZ387" s="260"/>
      <c r="DA387" s="260"/>
      <c r="DB387" s="260"/>
      <c r="DC387" s="260"/>
      <c r="DD387" s="260"/>
      <c r="DE387" s="260"/>
      <c r="DF387" s="260"/>
      <c r="DG387" s="260"/>
      <c r="DH387" s="260"/>
      <c r="DI387" s="260"/>
      <c r="DJ387" s="260"/>
      <c r="DK387" s="260"/>
      <c r="DL387" s="260"/>
      <c r="DM387" s="260"/>
      <c r="DN387" s="260"/>
      <c r="DO387" s="260"/>
      <c r="DP387" s="260"/>
      <c r="DQ387" s="260"/>
      <c r="DR387" s="260"/>
      <c r="DS387" s="260"/>
      <c r="DT387" s="260"/>
      <c r="DU387" s="260"/>
      <c r="DV387" s="260"/>
      <c r="DW387" s="260"/>
      <c r="DX387" s="260"/>
      <c r="DY387" s="260"/>
      <c r="DZ387" s="260"/>
      <c r="EA387" s="260"/>
      <c r="EB387" s="260"/>
      <c r="EC387" s="260"/>
      <c r="ED387" s="260"/>
      <c r="EE387" s="260"/>
    </row>
    <row r="388" spans="1:135" ht="57" x14ac:dyDescent="0.25">
      <c r="A388" s="1" t="s">
        <v>1668</v>
      </c>
      <c r="D388" s="1" t="s">
        <v>2286</v>
      </c>
      <c r="E388" s="1" t="s">
        <v>2812</v>
      </c>
      <c r="F388" s="1" t="s">
        <v>2813</v>
      </c>
      <c r="O388" s="1" t="s">
        <v>2814</v>
      </c>
    </row>
  </sheetData>
  <autoFilter ref="A1:EE388" xr:uid="{00000000-0001-0000-0000-000000000000}">
    <sortState xmlns:xlrd2="http://schemas.microsoft.com/office/spreadsheetml/2017/richdata2" ref="A2:EE387">
      <sortCondition ref="C1:C387"/>
    </sortState>
  </autoFilter>
  <phoneticPr fontId="10" type="noConversion"/>
  <conditionalFormatting sqref="J2">
    <cfRule type="duplicateValues" dxfId="139" priority="141"/>
  </conditionalFormatting>
  <conditionalFormatting sqref="J3">
    <cfRule type="duplicateValues" dxfId="138" priority="140"/>
  </conditionalFormatting>
  <conditionalFormatting sqref="J4:J5">
    <cfRule type="duplicateValues" dxfId="137" priority="142"/>
  </conditionalFormatting>
  <conditionalFormatting sqref="J6">
    <cfRule type="duplicateValues" dxfId="136" priority="138"/>
  </conditionalFormatting>
  <conditionalFormatting sqref="J7">
    <cfRule type="duplicateValues" dxfId="135" priority="137"/>
  </conditionalFormatting>
  <conditionalFormatting sqref="J8">
    <cfRule type="duplicateValues" dxfId="134" priority="136"/>
  </conditionalFormatting>
  <conditionalFormatting sqref="J9">
    <cfRule type="duplicateValues" dxfId="133" priority="135"/>
  </conditionalFormatting>
  <conditionalFormatting sqref="J10">
    <cfRule type="duplicateValues" dxfId="132" priority="134"/>
  </conditionalFormatting>
  <conditionalFormatting sqref="J11">
    <cfRule type="duplicateValues" dxfId="131" priority="133"/>
  </conditionalFormatting>
  <conditionalFormatting sqref="J12">
    <cfRule type="duplicateValues" dxfId="130" priority="132"/>
  </conditionalFormatting>
  <conditionalFormatting sqref="J13">
    <cfRule type="duplicateValues" dxfId="129" priority="131"/>
  </conditionalFormatting>
  <conditionalFormatting sqref="J14">
    <cfRule type="duplicateValues" dxfId="128" priority="130"/>
  </conditionalFormatting>
  <conditionalFormatting sqref="J15">
    <cfRule type="duplicateValues" dxfId="127" priority="129"/>
  </conditionalFormatting>
  <conditionalFormatting sqref="J16">
    <cfRule type="duplicateValues" dxfId="126" priority="128"/>
  </conditionalFormatting>
  <conditionalFormatting sqref="J17">
    <cfRule type="duplicateValues" dxfId="125" priority="127"/>
  </conditionalFormatting>
  <conditionalFormatting sqref="J18">
    <cfRule type="duplicateValues" dxfId="124" priority="126"/>
  </conditionalFormatting>
  <conditionalFormatting sqref="J20">
    <cfRule type="duplicateValues" dxfId="123" priority="125"/>
  </conditionalFormatting>
  <conditionalFormatting sqref="J21">
    <cfRule type="duplicateValues" dxfId="122" priority="124"/>
  </conditionalFormatting>
  <conditionalFormatting sqref="J22">
    <cfRule type="duplicateValues" dxfId="121" priority="123"/>
  </conditionalFormatting>
  <conditionalFormatting sqref="J23">
    <cfRule type="duplicateValues" dxfId="120" priority="122"/>
  </conditionalFormatting>
  <conditionalFormatting sqref="J24">
    <cfRule type="duplicateValues" dxfId="119" priority="121"/>
  </conditionalFormatting>
  <conditionalFormatting sqref="J25">
    <cfRule type="duplicateValues" dxfId="118" priority="120"/>
  </conditionalFormatting>
  <conditionalFormatting sqref="J26">
    <cfRule type="duplicateValues" dxfId="117" priority="119"/>
  </conditionalFormatting>
  <conditionalFormatting sqref="J27">
    <cfRule type="duplicateValues" dxfId="116" priority="118"/>
  </conditionalFormatting>
  <conditionalFormatting sqref="J28">
    <cfRule type="duplicateValues" dxfId="115" priority="116"/>
  </conditionalFormatting>
  <conditionalFormatting sqref="J29">
    <cfRule type="duplicateValues" dxfId="114" priority="115"/>
  </conditionalFormatting>
  <conditionalFormatting sqref="J30">
    <cfRule type="duplicateValues" dxfId="113" priority="114"/>
  </conditionalFormatting>
  <conditionalFormatting sqref="J31">
    <cfRule type="duplicateValues" dxfId="112" priority="113"/>
  </conditionalFormatting>
  <conditionalFormatting sqref="J32">
    <cfRule type="duplicateValues" dxfId="111" priority="112"/>
  </conditionalFormatting>
  <conditionalFormatting sqref="J33">
    <cfRule type="duplicateValues" dxfId="110" priority="111"/>
  </conditionalFormatting>
  <conditionalFormatting sqref="J34">
    <cfRule type="duplicateValues" dxfId="109" priority="110"/>
  </conditionalFormatting>
  <conditionalFormatting sqref="J35">
    <cfRule type="duplicateValues" dxfId="108" priority="109"/>
  </conditionalFormatting>
  <conditionalFormatting sqref="J36">
    <cfRule type="duplicateValues" dxfId="107" priority="108"/>
  </conditionalFormatting>
  <conditionalFormatting sqref="J37">
    <cfRule type="duplicateValues" dxfId="106" priority="107"/>
  </conditionalFormatting>
  <conditionalFormatting sqref="J38:J39">
    <cfRule type="duplicateValues" dxfId="105" priority="106"/>
  </conditionalFormatting>
  <conditionalFormatting sqref="J40">
    <cfRule type="duplicateValues" dxfId="104" priority="105"/>
  </conditionalFormatting>
  <conditionalFormatting sqref="J41">
    <cfRule type="duplicateValues" dxfId="103" priority="104"/>
  </conditionalFormatting>
  <conditionalFormatting sqref="J42">
    <cfRule type="duplicateValues" dxfId="102" priority="103"/>
  </conditionalFormatting>
  <conditionalFormatting sqref="J43">
    <cfRule type="duplicateValues" dxfId="101" priority="102"/>
  </conditionalFormatting>
  <conditionalFormatting sqref="J44">
    <cfRule type="duplicateValues" dxfId="100" priority="117"/>
  </conditionalFormatting>
  <conditionalFormatting sqref="J45">
    <cfRule type="duplicateValues" dxfId="99" priority="101"/>
  </conditionalFormatting>
  <conditionalFormatting sqref="J46">
    <cfRule type="duplicateValues" dxfId="98" priority="100"/>
  </conditionalFormatting>
  <conditionalFormatting sqref="J47">
    <cfRule type="duplicateValues" dxfId="97" priority="99"/>
  </conditionalFormatting>
  <conditionalFormatting sqref="J48">
    <cfRule type="duplicateValues" dxfId="96" priority="98"/>
  </conditionalFormatting>
  <conditionalFormatting sqref="J49">
    <cfRule type="duplicateValues" dxfId="95" priority="97"/>
  </conditionalFormatting>
  <conditionalFormatting sqref="J50">
    <cfRule type="duplicateValues" dxfId="94" priority="96"/>
  </conditionalFormatting>
  <conditionalFormatting sqref="J51">
    <cfRule type="duplicateValues" dxfId="93" priority="95"/>
  </conditionalFormatting>
  <conditionalFormatting sqref="J52">
    <cfRule type="duplicateValues" dxfId="92" priority="94"/>
  </conditionalFormatting>
  <conditionalFormatting sqref="J53">
    <cfRule type="duplicateValues" dxfId="91" priority="93"/>
  </conditionalFormatting>
  <conditionalFormatting sqref="J54">
    <cfRule type="duplicateValues" dxfId="90" priority="91"/>
  </conditionalFormatting>
  <conditionalFormatting sqref="J55">
    <cfRule type="duplicateValues" dxfId="89" priority="92"/>
  </conditionalFormatting>
  <conditionalFormatting sqref="J56">
    <cfRule type="duplicateValues" dxfId="88" priority="90"/>
  </conditionalFormatting>
  <conditionalFormatting sqref="J57">
    <cfRule type="duplicateValues" dxfId="87" priority="89"/>
  </conditionalFormatting>
  <conditionalFormatting sqref="J58">
    <cfRule type="duplicateValues" dxfId="86" priority="88"/>
  </conditionalFormatting>
  <conditionalFormatting sqref="J59">
    <cfRule type="duplicateValues" dxfId="85" priority="87"/>
  </conditionalFormatting>
  <conditionalFormatting sqref="J60">
    <cfRule type="duplicateValues" dxfId="84" priority="86"/>
  </conditionalFormatting>
  <conditionalFormatting sqref="J61">
    <cfRule type="duplicateValues" dxfId="83" priority="85"/>
  </conditionalFormatting>
  <conditionalFormatting sqref="J62">
    <cfRule type="duplicateValues" dxfId="82" priority="84"/>
  </conditionalFormatting>
  <conditionalFormatting sqref="J63">
    <cfRule type="duplicateValues" dxfId="81" priority="83"/>
  </conditionalFormatting>
  <conditionalFormatting sqref="J64">
    <cfRule type="duplicateValues" dxfId="80" priority="82"/>
  </conditionalFormatting>
  <conditionalFormatting sqref="J65">
    <cfRule type="duplicateValues" dxfId="79" priority="81"/>
  </conditionalFormatting>
  <conditionalFormatting sqref="J66">
    <cfRule type="duplicateValues" dxfId="78" priority="80"/>
  </conditionalFormatting>
  <conditionalFormatting sqref="J67">
    <cfRule type="duplicateValues" dxfId="77" priority="79"/>
  </conditionalFormatting>
  <conditionalFormatting sqref="J68">
    <cfRule type="duplicateValues" dxfId="76" priority="78"/>
  </conditionalFormatting>
  <conditionalFormatting sqref="J69">
    <cfRule type="duplicateValues" dxfId="75" priority="77"/>
  </conditionalFormatting>
  <conditionalFormatting sqref="J70">
    <cfRule type="duplicateValues" dxfId="74" priority="76"/>
  </conditionalFormatting>
  <conditionalFormatting sqref="J71">
    <cfRule type="duplicateValues" dxfId="73" priority="75"/>
  </conditionalFormatting>
  <conditionalFormatting sqref="J72">
    <cfRule type="duplicateValues" dxfId="72" priority="74"/>
  </conditionalFormatting>
  <conditionalFormatting sqref="J73:J74">
    <cfRule type="duplicateValues" dxfId="71" priority="73"/>
  </conditionalFormatting>
  <conditionalFormatting sqref="J75">
    <cfRule type="duplicateValues" dxfId="70" priority="72"/>
  </conditionalFormatting>
  <conditionalFormatting sqref="J76">
    <cfRule type="duplicateValues" dxfId="69" priority="71"/>
  </conditionalFormatting>
  <conditionalFormatting sqref="J77:J78">
    <cfRule type="duplicateValues" dxfId="68" priority="70"/>
  </conditionalFormatting>
  <conditionalFormatting sqref="J79">
    <cfRule type="duplicateValues" dxfId="67" priority="69"/>
  </conditionalFormatting>
  <conditionalFormatting sqref="J80">
    <cfRule type="duplicateValues" dxfId="66" priority="68"/>
  </conditionalFormatting>
  <conditionalFormatting sqref="J81">
    <cfRule type="duplicateValues" dxfId="65" priority="67"/>
  </conditionalFormatting>
  <conditionalFormatting sqref="J82">
    <cfRule type="duplicateValues" dxfId="64" priority="66"/>
  </conditionalFormatting>
  <conditionalFormatting sqref="J83">
    <cfRule type="duplicateValues" dxfId="63" priority="65"/>
  </conditionalFormatting>
  <conditionalFormatting sqref="J85">
    <cfRule type="duplicateValues" dxfId="62" priority="64"/>
  </conditionalFormatting>
  <conditionalFormatting sqref="J86">
    <cfRule type="duplicateValues" dxfId="61" priority="63"/>
  </conditionalFormatting>
  <conditionalFormatting sqref="J87">
    <cfRule type="duplicateValues" dxfId="60" priority="62"/>
  </conditionalFormatting>
  <conditionalFormatting sqref="J88">
    <cfRule type="duplicateValues" dxfId="59" priority="61"/>
  </conditionalFormatting>
  <conditionalFormatting sqref="J89">
    <cfRule type="duplicateValues" dxfId="58" priority="60"/>
  </conditionalFormatting>
  <conditionalFormatting sqref="J90">
    <cfRule type="duplicateValues" dxfId="57" priority="59"/>
  </conditionalFormatting>
  <conditionalFormatting sqref="J91">
    <cfRule type="duplicateValues" dxfId="56" priority="58"/>
  </conditionalFormatting>
  <conditionalFormatting sqref="J92">
    <cfRule type="duplicateValues" dxfId="55" priority="57"/>
  </conditionalFormatting>
  <conditionalFormatting sqref="J93">
    <cfRule type="duplicateValues" dxfId="54" priority="56"/>
  </conditionalFormatting>
  <conditionalFormatting sqref="J94">
    <cfRule type="duplicateValues" dxfId="53" priority="55"/>
  </conditionalFormatting>
  <conditionalFormatting sqref="J95">
    <cfRule type="duplicateValues" dxfId="52" priority="54"/>
  </conditionalFormatting>
  <conditionalFormatting sqref="J96">
    <cfRule type="duplicateValues" dxfId="51" priority="53"/>
  </conditionalFormatting>
  <conditionalFormatting sqref="J97">
    <cfRule type="duplicateValues" dxfId="50" priority="52"/>
  </conditionalFormatting>
  <conditionalFormatting sqref="J98">
    <cfRule type="duplicateValues" dxfId="49" priority="51"/>
  </conditionalFormatting>
  <conditionalFormatting sqref="J99">
    <cfRule type="duplicateValues" dxfId="48" priority="50"/>
  </conditionalFormatting>
  <conditionalFormatting sqref="J101">
    <cfRule type="duplicateValues" dxfId="47" priority="49"/>
  </conditionalFormatting>
  <conditionalFormatting sqref="J102">
    <cfRule type="duplicateValues" dxfId="46" priority="48"/>
  </conditionalFormatting>
  <conditionalFormatting sqref="J103">
    <cfRule type="duplicateValues" dxfId="45" priority="47"/>
  </conditionalFormatting>
  <conditionalFormatting sqref="J104">
    <cfRule type="duplicateValues" dxfId="44" priority="46"/>
  </conditionalFormatting>
  <conditionalFormatting sqref="J105">
    <cfRule type="duplicateValues" dxfId="43" priority="45"/>
  </conditionalFormatting>
  <conditionalFormatting sqref="J106">
    <cfRule type="duplicateValues" dxfId="42" priority="44"/>
  </conditionalFormatting>
  <conditionalFormatting sqref="J107">
    <cfRule type="duplicateValues" dxfId="41" priority="43"/>
  </conditionalFormatting>
  <conditionalFormatting sqref="J108">
    <cfRule type="duplicateValues" dxfId="40" priority="42"/>
  </conditionalFormatting>
  <conditionalFormatting sqref="J109">
    <cfRule type="duplicateValues" dxfId="39" priority="41"/>
  </conditionalFormatting>
  <conditionalFormatting sqref="J110">
    <cfRule type="duplicateValues" dxfId="38" priority="40"/>
  </conditionalFormatting>
  <conditionalFormatting sqref="J111">
    <cfRule type="duplicateValues" dxfId="37" priority="39"/>
  </conditionalFormatting>
  <conditionalFormatting sqref="J112">
    <cfRule type="duplicateValues" dxfId="36" priority="38"/>
  </conditionalFormatting>
  <conditionalFormatting sqref="J114">
    <cfRule type="duplicateValues" dxfId="35" priority="37"/>
  </conditionalFormatting>
  <conditionalFormatting sqref="J115">
    <cfRule type="duplicateValues" dxfId="34" priority="36"/>
  </conditionalFormatting>
  <conditionalFormatting sqref="J116">
    <cfRule type="duplicateValues" dxfId="33" priority="35"/>
  </conditionalFormatting>
  <conditionalFormatting sqref="J117">
    <cfRule type="duplicateValues" dxfId="32" priority="34"/>
  </conditionalFormatting>
  <conditionalFormatting sqref="J118">
    <cfRule type="duplicateValues" dxfId="31" priority="33"/>
  </conditionalFormatting>
  <conditionalFormatting sqref="J119">
    <cfRule type="duplicateValues" dxfId="30" priority="32"/>
  </conditionalFormatting>
  <conditionalFormatting sqref="J120">
    <cfRule type="duplicateValues" dxfId="29" priority="31"/>
  </conditionalFormatting>
  <conditionalFormatting sqref="J121">
    <cfRule type="duplicateValues" dxfId="28" priority="30"/>
  </conditionalFormatting>
  <conditionalFormatting sqref="J122">
    <cfRule type="duplicateValues" dxfId="27" priority="29"/>
  </conditionalFormatting>
  <conditionalFormatting sqref="J124">
    <cfRule type="duplicateValues" dxfId="26" priority="28"/>
  </conditionalFormatting>
  <conditionalFormatting sqref="J125">
    <cfRule type="duplicateValues" dxfId="25" priority="27"/>
  </conditionalFormatting>
  <conditionalFormatting sqref="J126">
    <cfRule type="duplicateValues" dxfId="24" priority="26"/>
  </conditionalFormatting>
  <conditionalFormatting sqref="J127">
    <cfRule type="duplicateValues" dxfId="23" priority="25"/>
  </conditionalFormatting>
  <conditionalFormatting sqref="J128">
    <cfRule type="duplicateValues" dxfId="22" priority="24"/>
  </conditionalFormatting>
  <conditionalFormatting sqref="J129">
    <cfRule type="duplicateValues" dxfId="21" priority="23"/>
  </conditionalFormatting>
  <conditionalFormatting sqref="J130">
    <cfRule type="duplicateValues" dxfId="20" priority="22"/>
  </conditionalFormatting>
  <conditionalFormatting sqref="J131:J136">
    <cfRule type="duplicateValues" dxfId="19" priority="21"/>
  </conditionalFormatting>
  <conditionalFormatting sqref="J137">
    <cfRule type="duplicateValues" dxfId="18" priority="20"/>
  </conditionalFormatting>
  <conditionalFormatting sqref="J138">
    <cfRule type="duplicateValues" dxfId="17" priority="19"/>
  </conditionalFormatting>
  <conditionalFormatting sqref="J139">
    <cfRule type="duplicateValues" dxfId="16" priority="18"/>
  </conditionalFormatting>
  <conditionalFormatting sqref="J140">
    <cfRule type="duplicateValues" dxfId="15" priority="17"/>
  </conditionalFormatting>
  <conditionalFormatting sqref="J141">
    <cfRule type="duplicateValues" dxfId="14" priority="16"/>
  </conditionalFormatting>
  <conditionalFormatting sqref="J142:J146">
    <cfRule type="duplicateValues" dxfId="13" priority="15"/>
  </conditionalFormatting>
  <conditionalFormatting sqref="J147">
    <cfRule type="duplicateValues" dxfId="12" priority="14"/>
  </conditionalFormatting>
  <conditionalFormatting sqref="J148">
    <cfRule type="duplicateValues" dxfId="11" priority="13"/>
  </conditionalFormatting>
  <conditionalFormatting sqref="J150">
    <cfRule type="duplicateValues" dxfId="10" priority="12"/>
  </conditionalFormatting>
  <conditionalFormatting sqref="J151:J152">
    <cfRule type="duplicateValues" dxfId="9" priority="11"/>
  </conditionalFormatting>
  <conditionalFormatting sqref="J153">
    <cfRule type="duplicateValues" dxfId="8" priority="10"/>
  </conditionalFormatting>
  <conditionalFormatting sqref="J154">
    <cfRule type="duplicateValues" dxfId="7" priority="9"/>
  </conditionalFormatting>
  <conditionalFormatting sqref="J155">
    <cfRule type="duplicateValues" dxfId="6" priority="8"/>
  </conditionalFormatting>
  <conditionalFormatting sqref="J156">
    <cfRule type="duplicateValues" dxfId="5" priority="7"/>
  </conditionalFormatting>
  <conditionalFormatting sqref="J157:J159">
    <cfRule type="duplicateValues" dxfId="4" priority="6"/>
  </conditionalFormatting>
  <conditionalFormatting sqref="J160">
    <cfRule type="duplicateValues" dxfId="3" priority="4"/>
  </conditionalFormatting>
  <conditionalFormatting sqref="J161">
    <cfRule type="duplicateValues" dxfId="2" priority="3"/>
  </conditionalFormatting>
  <conditionalFormatting sqref="J162:J210">
    <cfRule type="duplicateValues" dxfId="1" priority="2"/>
  </conditionalFormatting>
  <conditionalFormatting sqref="J19">
    <cfRule type="duplicateValues" dxfId="0" priority="1"/>
  </conditionalFormatting>
  <hyperlinks>
    <hyperlink ref="AZ4" display="https://www.secop.gov.co/CO1ContractsManagement/Tendering/ProcurementContractEdit/Update?ProfileName=CCE-11-Procedimiento_Publicidad&amp;PPI=CO1.PPI.44450308&amp;DocUniqueName=ContratoDeCompra&amp;DocTypeName=NextWay.Entities.Marketplace.Tendering.ProcurementContract" xr:uid="{00000000-0004-0000-0000-000000000000}"/>
    <hyperlink ref="AZ139" r:id="rId1" display="https://www.secop.gov.co/CO1ContractsManagement/Tendering/ProcurementContractEdit/Update?ProfileName=CCE-11-Procedimiento_Publicidad&amp;PPI=CO1.PPI.44844489&amp;DocUniqueName=ContratoDeCompra&amp;DocTypeName=NextWay.Entities.Marketplace.Tendering.ProcurementContract&amp;ProfileVersion=12&amp;DocUniqueIdentifier=CO1.PCCNTR.8983521&amp;prevCtxUrl=https%3a%2f%2fwww.secop.gov.co%3a443%2fCO1ContractsManagement%2fTendering%2fProcurementContractManagement%2fIndex&amp;prevCtxLbl=Contratos+" xr:uid="{0F7EECCC-EDC2-4DDD-83F4-08BA4370D05A}"/>
    <hyperlink ref="AZ148" r:id="rId2" display="https://www.secop.gov.co/CO1ContractsManagement/Tendering/ProcurementContractEdit/Update?ProfileName=CCE-11-Procedimiento_Publicidad&amp;PPI=CO1.PPI.44872839&amp;DocUniqueName=ContratoDeCompra&amp;DocTypeName=NextWay.Entities.Marketplace.Tendering.ProcurementContract&amp;ProfileVersion=12&amp;DocUniqueIdentifier=CO1.PCCNTR.8934679&amp;prevCtxUrl=https%3a%2f%2fwww.secop.gov.co%3a443%2fCO1ContractsManagement%2fTendering%2fProcurementContractManagement%2fIndex&amp;prevCtxLbl=Contratos+" xr:uid="{B77B8AA2-8E18-45A6-A056-6147BF3AE557}"/>
    <hyperlink ref="AZ151" r:id="rId3" display="https://www.secop.gov.co/CO1ContractsManagement/Tendering/ProcurementContractEdit/Update?ProfileName=CCE-11-Procedimiento_Publicidad&amp;PPI=CO1.PPI.44928640&amp;DocUniqueName=ContratoDeCompra&amp;DocTypeName=NextWay.Entities.Marketplace.Tendering.ProcurementContract&amp;ProfileVersion=12&amp;DocUniqueIdentifier=CO1.PCCNTR.8968332&amp;prevCtxUrl=https%3a%2f%2fwww.secop.gov.co%3a443%2fCO1ContractsManagement%2fTendering%2fProcurementContractManagement%2fIndex&amp;prevCtxLbl=Contratos+" xr:uid="{EBE387CF-0088-449B-A420-47F81C2B7DE2}"/>
    <hyperlink ref="AZ163" r:id="rId4" display="https://www.secop.gov.co/CO1ContractsManagement/Tendering/ProcurementContractEdit/Update?ProfileName=CCE-11-Procedimiento_Publicidad&amp;PPI=CO1.PPI.44970605&amp;DocUniqueName=ContratoDeCompra&amp;DocTypeName=NextWay.Entities.Marketplace.Tendering.ProcurementContract&amp;ProfileVersion=12&amp;DocUniqueIdentifier=CO1.PCCNTR.8977161&amp;prevCtxUrl=https%3a%2f%2fwww.secop.gov.co%3a443%2fCO1ContractsManagement%2fTendering%2fProcurementContractManagement%2fIndex&amp;prevCtxLbl=Contratos+" xr:uid="{808B4524-64F1-4551-B335-93C153541C96}"/>
    <hyperlink ref="AZ169" r:id="rId5" display="https://www.secop.gov.co/CO1ContractsManagement/Tendering/ProcurementContractEdit/Update?ProfileName=CCE-11-Procedimiento_Publicidad&amp;PPI=CO1.PPI.44974572&amp;DocUniqueName=ContratoDeCompra&amp;DocTypeName=NextWay.Entities.Marketplace.Tendering.ProcurementContract&amp;ProfileVersion=12&amp;DocUniqueIdentifier=CO1.PCCNTR.8978646&amp;prevCtxUrl=https%3a%2f%2fwww.secop.gov.co%3a443%2fCO1ContractsManagement%2fTendering%2fProcurementContractManagement%2fIndex&amp;prevCtxLbl=Contratos+" xr:uid="{5A7E1CEF-9B10-4943-9567-D3D80D751502}"/>
    <hyperlink ref="AZ170" r:id="rId6" display="https://www.secop.gov.co/CO1ContractsManagement/Tendering/ProcurementContractEdit/Update?ProfileName=CCE-11-Procedimiento_Publicidad&amp;PPI=CO1.PPI.44984725&amp;DocUniqueName=ContratoDeCompra&amp;DocTypeName=NextWay.Entities.Marketplace.Tendering.ProcurementContract&amp;ProfileVersion=12&amp;DocUniqueIdentifier=CO1.PCCNTR.8984357&amp;prevCtxUrl=https%3a%2f%2fwww.secop.gov.co%3a443%2fCO1ContractsManagement%2fTendering%2fProcurementContractManagement%2fIndex&amp;prevCtxLbl=Contratos+" xr:uid="{F7DE90B3-E085-4876-B1CC-D99ED6C98593}"/>
    <hyperlink ref="AZ161" r:id="rId7" display="https://www.secop.gov.co/CO1ContractsManagement/Tendering/ProcurementContractEdit/View?docUniqueIdentifier=CO1.PCCNTR.8980606&amp;prevCtxUrl=https%3a%2f%2fwww.secop.gov.co%3a443%2fCO1ContractsManagement%2fTendering%2fProcurementContractManagement%2fIndex&amp;prevCtxLbl=Contratos+" xr:uid="{57741A9B-7135-4F4A-B767-2F69F74B3CBA}"/>
    <hyperlink ref="AZ162" r:id="rId8" display="https://www.secop.gov.co/CO1ContractsManagement/Tendering/ProcurementContractEdit/Update?ProfileName=CCE-16-Servicios_profesionales_gestion&amp;PPI=CO1.PPI.44987584&amp;DocUniqueName=ContratoDeCompra&amp;DocTypeName=NextWay.Entities.Marketplace.Tendering.ProcurementContract&amp;ProfileVersion=8&amp;DocUniqueIdentifier=CO1.PCCNTR.8984609&amp;prevCtxUrl=https%3a%2f%2fwww.secop.gov.co%3a443%2fCO1ContractsManagement%2fTendering%2fProcurementContractManagement%2fIndex&amp;prevCtxLbl=Contratos+" xr:uid="{09B3203A-EDAC-44D4-B84E-7C283AEAE046}"/>
    <hyperlink ref="AZ164" r:id="rId9" display="https://www.secop.gov.co/CO1ContractsManagement/Tendering/ProcurementContractEdit/Update?ProfileName=CCE-16-Servicios_profesionales_gestion&amp;PPI=CO1.PPI.44947024&amp;DocUniqueName=ContratoDeCompra&amp;DocTypeName=NextWay.Entities.Marketplace.Tendering.ProcurementContract&amp;ProfileVersion=8&amp;DocUniqueIdentifier=CO1.PCCNTR.8970685&amp;prevCtxUrl=https%3a%2f%2fwww.secop.gov.co%3a443%2fCO1ContractsManagement%2fTendering%2fProcurementContractManagement%2fIndex&amp;prevCtxLbl=Contratos+" xr:uid="{AF4A55A6-8F69-4831-9723-5413F1787E21}"/>
    <hyperlink ref="AZ165" r:id="rId10" display="https://www.secop.gov.co/CO1ContractsManagement/Tendering/ProcurementContractEdit/Update?ProfileName=CCE-16-Servicios_profesionales_gestion&amp;PPI=CO1.PPI.44965925&amp;DocUniqueName=ContratoDeCompra&amp;DocTypeName=NextWay.Entities.Marketplace.Tendering.ProcurementContract&amp;ProfileVersion=8&amp;DocUniqueIdentifier=CO1.PCCNTR.8975654&amp;prevCtxUrl=https%3a%2f%2fwww.secop.gov.co%3a443%2fCO1ContractsManagement%2fTendering%2fProcurementContractManagement%2fIndex&amp;prevCtxLbl=Contratos+" xr:uid="{C7BBC038-F5C8-4144-A681-09D53A1E67AC}"/>
    <hyperlink ref="AZ166" r:id="rId11" display="https://www.secop.gov.co/CO1ContractsManagement/Tendering/ProcurementContractEdit/Update?ProfileName=CCE-16-Servicios_profesionales_gestion&amp;PPI=CO1.PPI.44970041&amp;DocUniqueName=ContratoDeCompra&amp;DocTypeName=NextWay.Entities.Marketplace.Tendering.ProcurementContract&amp;ProfileVersion=8&amp;DocUniqueIdentifier=CO1.PCCNTR.8977682&amp;prevCtxUrl=https%3a%2f%2fwww.secop.gov.co%3a443%2fCO1ContractsManagement%2fTendering%2fProcurementContractManagement%2fIndex&amp;prevCtxLbl=Contratos+" xr:uid="{100211EB-575C-4815-BD7E-036F2FD6F9A7}"/>
    <hyperlink ref="AZ171" r:id="rId12" display="https://www.secop.gov.co/CO1ContractsManagement/Tendering/ProcurementContractEdit/View?docUniqueIdentifier=CO1.PCCNTR.8987363&amp;prevCtxUrl=https%3a%2f%2fwww.secop.gov.co%3a443%2fCO1ContractsManagement%2fTendering%2fProcurementContractManagement%2fIndex&amp;prevCtxLbl=Contratos+" xr:uid="{FA0BCC05-B1F5-4D51-B60D-2934C954BA0E}"/>
    <hyperlink ref="AZ172" r:id="rId13" display="https://www.secop.gov.co/CO1ContractsManagement/Tendering/ProcurementContractEdit/Update?ProfileName=CCE-16-Servicios_profesionales_gestion&amp;PPI=CO1.PPI.44977016&amp;DocUniqueName=ContratoDeCompra&amp;DocTypeName=NextWay.Entities.Marketplace.Tendering.ProcurementContract&amp;ProfileVersion=8&amp;DocUniqueIdentifier=CO1.PCCNTR.8984902&amp;prevCtxUrl=https%3a%2f%2fwww.secop.gov.co%3a443%2fCO1ContractsManagement%2fTendering%2fProcurementContractManagement%2fIndex&amp;prevCtxLbl=Contratos+" xr:uid="{511B893C-7066-4BB5-B40D-FF97132C7423}"/>
    <hyperlink ref="AZ173" r:id="rId14" display="https://www.secop.gov.co/CO1ContractsManagement/Tendering/ProcurementContractEdit/View?docUniqueIdentifier=CO1.PCCNTR.8984673&amp;prevCtxUrl=https%3a%2f%2fwww.secop.gov.co%3a443%2fCO1ContractsManagement%2fTendering%2fProcurementContractManagement%2fIndex&amp;prevCtxLbl=Contratos+" xr:uid="{207DB349-9C4E-4B19-B2AE-5D0AD4D6472D}"/>
    <hyperlink ref="AZ174" r:id="rId15" display="https://www.secop.gov.co/CO1ContractsManagement/Tendering/ProcurementContractEdit/View?docUniqueIdentifier=CO1.PCCNTR.8985579&amp;prevCtxUrl=https%3a%2f%2fwww.secop.gov.co%3a443%2fCO1ContractsManagement%2fTendering%2fProcurementContractManagement%2fIndex&amp;prevCtxLbl=Contratos+" xr:uid="{7204EA87-3784-426B-A772-7D95E364833F}"/>
    <hyperlink ref="AZ175" r:id="rId16" display="https://www.secop.gov.co/CO1ContractsManagement/Tendering/ProcurementContractEdit/View?docUniqueIdentifier=CO1.PCCNTR.8985677&amp;prevCtxUrl=https%3a%2f%2fwww.secop.gov.co%3a443%2fCO1ContractsManagement%2fTendering%2fProcurementContractManagement%2fIndex&amp;prevCtxLbl=Contratos+" xr:uid="{5B831B0F-B5BB-4E81-905D-32E0BDCD6453}"/>
    <hyperlink ref="AZ176" r:id="rId17" display="https://www.secop.gov.co/CO1ContractsManagement/Tendering/ProcurementContractEdit/View?docUniqueIdentifier=CO1.PCCNTR.8985970&amp;prevCtxUrl=https%3a%2f%2fwww.secop.gov.co%3a443%2fCO1ContractsManagement%2fTendering%2fProcurementContractManagement%2fIndex&amp;prevCtxLbl=Contratos+" xr:uid="{91EB214A-42C7-474F-9ED7-1B15E6769955}"/>
    <hyperlink ref="AZ177" r:id="rId18" display="https://www.secop.gov.co/CO1ContractsManagement/Tendering/ProcurementContractEdit/Update?ProfileName=CCE-16-Servicios_profesionales_gestion&amp;PPI=CO1.PPI.44990969&amp;DocUniqueName=ContratoDeCompra&amp;DocTypeName=NextWay.Entities.Marketplace.Tendering.ProcurementContract&amp;ProfileVersion=8&amp;DocUniqueIdentifier=CO1.PCCNTR.8999403&amp;prevCtxUrl=https%3a%2f%2fwww.secop.gov.co%3a443%2fCO1ContractsManagement%2fTendering%2fProcurementContractManagement%2fIndex&amp;prevCtxLbl=Contratos+" xr:uid="{B53C8877-9709-42D5-95D7-ECDA8453CC51}"/>
    <hyperlink ref="AZ178" r:id="rId19" display="https://www.secop.gov.co/CO1ContractsManagement/Tendering/ProcurementContractEdit/Update?ProfileName=CCE-16-Servicios_profesionales_gestion&amp;PPI=CO1.PPI.45028190&amp;DocUniqueName=ContratoDeCompra&amp;DocTypeName=NextWay.Entities.Marketplace.Tendering.ProcurementContract&amp;ProfileVersion=8&amp;DocUniqueIdentifier=CO1.PCCNTR.8999826&amp;prevCtxUrl=https%3a%2f%2fwww.secop.gov.co%3a443%2fCO1ContractsManagement%2fTendering%2fProcurementContractManagement%2fIndex&amp;prevCtxLbl=Contratos+" xr:uid="{7C511574-4488-4C29-AB19-2DCAA23EF84F}"/>
    <hyperlink ref="AZ179" r:id="rId20" display="https://www.secop.gov.co/CO1ContractsManagement/Tendering/ProcurementContractEdit/Update?ProfileName=CCE-16-Servicios_profesionales_gestion&amp;PPI=CO1.PPI.45003061&amp;DocUniqueName=ContratoDeCompra&amp;DocTypeName=NextWay.Entities.Marketplace.Tendering.ProcurementContract&amp;ProfileVersion=8&amp;DocUniqueIdentifier=CO1.PCCNTR.9003084&amp;prevCtxUrl=https%3a%2f%2fwww.secop.gov.co%3a443%2fCO1ContractsManagement%2fTendering%2fProcurementContractManagement%2fIndex&amp;prevCtxLbl=Contratos+" xr:uid="{4D0EBE22-57F4-4F98-AF06-CB6FA61F856A}"/>
    <hyperlink ref="AZ180" r:id="rId21" display="https://www.secop.gov.co/CO1ContractsManagement/Tendering/ProcurementContractEdit/View?docUniqueIdentifier=CO1.PCCNTR.9005309&amp;prevCtxUrl=https%3a%2f%2fwww.secop.gov.co%3a443%2fCO1ContractsManagement%2fTendering%2fProcurementContractManagement%2fIndex&amp;prevCtxLbl=Contratos+" xr:uid="{FC2A91A2-9267-49AA-B89F-B4FADE33218F}"/>
    <hyperlink ref="AZ181" r:id="rId22" display="https://www.secop.gov.co/CO1ContractsManagement/Tendering/ProcurementContractEdit/Update?ProfileName=CCE-16-Servicios_profesionales_gestion&amp;PPI=CO1.PPI.45108424&amp;DocUniqueName=ContratoDeCompra&amp;DocTypeName=NextWay.Entities.Marketplace.Tendering.ProcurementContract&amp;ProfileVersion=8&amp;DocUniqueIdentifier=CO1.PCCNTR.9032891&amp;prevCtxUrl=https%3a%2f%2fwww.secop.gov.co%3a443%2fCO1ContractsManagement%2fTendering%2fProcurementContractManagement%2fIndex&amp;prevCtxLbl=Contratos+" xr:uid="{D55E0AB6-3708-4AC6-88C1-7B883D3D05EF}"/>
    <hyperlink ref="AZ182" r:id="rId23" display="https://www.secop.gov.co/CO1ContractsManagement/Tendering/ProcurementContractEdit/View?docUniqueIdentifier=CO1.PCCNTR.9009124&amp;prevCtxUrl=https%3a%2f%2fwww.secop.gov.co%3a443%2fCO1ContractsManagement%2fTendering%2fProcurementContractManagement%2fIndex&amp;prevCtxLbl=Contratos+" xr:uid="{261E6C29-FCCE-47A8-BE6B-83818DFBEF06}"/>
    <hyperlink ref="AZ183" r:id="rId24" display="https://www.secop.gov.co/CO1ContractsManagement/Tendering/ProcurementContractEdit/View?docUniqueIdentifier=CO1.PCCNTR.9031770&amp;prevCtxUrl=https%3a%2f%2fwww.secop.gov.co%3a443%2fCO1ContractsManagement%2fTendering%2fProcurementContractManagement%2fIndex&amp;prevCtxLbl=Contratos+" xr:uid="{2AB1C633-0340-41D6-B740-05F3563B14ED}"/>
    <hyperlink ref="AZ184" r:id="rId25" display="https://www.secop.gov.co/CO1ContractsManagement/Tendering/ProcurementContractEdit/Update?ProfileName=CCE-16-Servicios_profesionales_gestion&amp;PPI=CO1.PPI.45058097&amp;DocUniqueName=ContratoDeCompra&amp;DocTypeName=NextWay.Entities.Marketplace.Tendering.ProcurementContract&amp;ProfileVersion=8&amp;DocUniqueIdentifier=CO1.PCCNTR.9012542&amp;prevCtxUrl=https%3a%2f%2fwww.secop.gov.co%3a443%2fCO1ContractsManagement%2fTendering%2fProcurementContractManagement%2fIndex&amp;prevCtxLbl=Contratos+" xr:uid="{CDE0D018-124D-4E9D-92BD-CD6E9F942B82}"/>
    <hyperlink ref="AZ185" r:id="rId26" display="https://www.secop.gov.co/CO1ContractsManagement/Tendering/ProcurementContractEdit/Update?ProfileName=CCE-16-Servicios_profesionales_gestion&amp;PPI=CO1.PPI.45042462&amp;DocUniqueName=ContratoDeCompra&amp;DocTypeName=NextWay.Entities.Marketplace.Tendering.ProcurementContract&amp;ProfileVersion=8&amp;DocUniqueIdentifier=CO1.PCCNTR.9005524&amp;prevCtxUrl=https%3a%2f%2fwww.secop.gov.co%3a443%2fCO1ContractsManagement%2fTendering%2fProcurementContractManagement%2fIndex&amp;prevCtxLbl=Contratos+" xr:uid="{E77BFD1C-F254-43F0-A481-AB655E775836}"/>
    <hyperlink ref="AZ186" r:id="rId27" display="https://www.secop.gov.co/CO1ContractsManagement/Tendering/ProcurementContractEdit/Update?ProfileName=CCE-16-Servicios_profesionales_gestion&amp;PPI=CO1.PPI.45045008&amp;DocUniqueName=ContratoDeCompra&amp;DocTypeName=NextWay.Entities.Marketplace.Tendering.ProcurementContract&amp;ProfileVersion=8&amp;DocUniqueIdentifier=CO1.PCCNTR.9007467&amp;prevCtxUrl=https%3a%2f%2fwww.secop.gov.co%3a443%2fCO1ContractsManagement%2fTendering%2fProcurementContractManagement%2fIndex&amp;prevCtxLbl=Contratos+" xr:uid="{4958499A-F9AC-4939-B013-F241715D9994}"/>
    <hyperlink ref="AZ187" r:id="rId28" display="https://www.secop.gov.co/CO1ContractsManagement/Tendering/ProcurementContractEdit/Update?ProfileName=CCE-16-Servicios_profesionales_gestion&amp;PPI=CO1.PPI.45052575&amp;DocUniqueName=ContratoDeCompra&amp;DocTypeName=NextWay.Entities.Marketplace.Tendering.ProcurementContract&amp;ProfileVersion=8&amp;DocUniqueIdentifier=CO1.PCCNTR.9010437&amp;prevCtxUrl=https%3a%2f%2fwww.secop.gov.co%3a443%2fCO1ContractsManagement%2fTendering%2fProcurementContractManagement%2fIndex&amp;prevCtxLbl=Contratos+" xr:uid="{B10D43C2-4223-4B8E-A7BA-4B35476C2555}"/>
    <hyperlink ref="AZ188" r:id="rId29" display="https://www.secop.gov.co/CO1ContractsManagement/Tendering/ProcurementContractEdit/Update?ProfileName=CCE-16-Servicios_profesionales_gestion&amp;PPI=CO1.PPI.45062033&amp;DocUniqueName=ContratoDeCompra&amp;DocTypeName=NextWay.Entities.Marketplace.Tendering.ProcurementContract&amp;ProfileVersion=8&amp;DocUniqueIdentifier=CO1.PCCNTR.9013509&amp;prevCtxUrl=https%3a%2f%2fwww.secop.gov.co%3a443%2fCO1ContractsManagement%2fTendering%2fProcurementContractManagement%2fIndex&amp;prevCtxLbl=Contratos+" xr:uid="{691BEF82-25B3-4307-9BF9-FA434C70816C}"/>
    <hyperlink ref="AZ189" r:id="rId30" display="https://www.secop.gov.co/CO1ContractsManagement/Tendering/ProcurementContractEdit/Update?ProfileName=CCE-11-Procedimiento_Publicidad&amp;PPI=CO1.PPI.45061658&amp;DocUniqueName=ContratoDeCompra&amp;DocTypeName=NextWay.Entities.Marketplace.Tendering.ProcurementContract&amp;ProfileVersion=12&amp;DocUniqueIdentifier=CO1.PCCNTR.9012540&amp;prevCtxUrl=https%3a%2f%2fwww.secop.gov.co%3a443%2fCO1ContractsManagement%2fTendering%2fProcurementContractManagement%2fIndex&amp;prevCtxLbl=Contratos+" xr:uid="{450DEDFA-FEB3-416C-B7B8-3FBAE986EFC9}"/>
    <hyperlink ref="AZ191" r:id="rId31" display="https://www.secop.gov.co/CO1ContractsManagement/Tendering/ProcurementContractEdit/Update?ProfileName=CCE-11-Procedimiento_Publicidad&amp;PPI=CO1.PPI.45067556&amp;DocUniqueName=ContratoDeCompra&amp;DocTypeName=NextWay.Entities.Marketplace.Tendering.ProcurementContract&amp;ProfileVersion=12&amp;DocUniqueIdentifier=CO1.PCCNTR.9015256&amp;prevCtxUrl=https%3a%2f%2fwww.secop.gov.co%3a443%2fCO1ContractsManagement%2fTendering%2fProcurementContractManagement%2fIndex&amp;prevCtxLbl=Contratos+" xr:uid="{5C64C324-5B8B-4E03-929F-7B9F74A8B8FD}"/>
    <hyperlink ref="AZ200" r:id="rId32" display="https://www.secop.gov.co/CO1ContractsManagement/Tendering/ProcurementContractEdit/View?docUniqueIdentifier=CO1.PCCNTR.9054164&amp;prevCtxUrl=https%3a%2f%2fwww.secop.gov.co%3a443%2fCO1ContractsManagement%2fTendering%2fProcurementContractManagement%2fIndex&amp;prevCtxLbl=Contratos+" xr:uid="{92940DDD-5F35-47AA-B295-AD30030F2C3D}"/>
    <hyperlink ref="AZ198" r:id="rId33" display="https://www.secop.gov.co/CO1ContractsManagement/Tendering/ProcurementContractEdit/Update?ProfileName=CCE-11-Procedimiento_Publicidad&amp;PPI=CO1.PPI.45163260&amp;DocUniqueName=ContratoDeCompra&amp;DocTypeName=NextWay.Entities.Marketplace.Tendering.ProcurementContract&amp;ProfileVersion=12&amp;DocUniqueIdentifier=CO1.PCCNTR.9053285&amp;prevCtxUrl=https%3a%2f%2fwww.secop.gov.co%3a443%2fCO1ContractsManagement%2fTendering%2fProcurementContractManagement%2fIndex&amp;prevCtxLbl=Contratos+" xr:uid="{7CA5431E-A3B4-4CCD-8508-F3FB017F1523}"/>
    <hyperlink ref="AZ197" r:id="rId34" display="https://www.secop.gov.co/CO1ContractsManagement/Tendering/ProcurementContractEdit/Update?ProfileName=CCE-16-Servicios_profesionales_gestion&amp;PPI=CO1.PPI.45134777&amp;DocUniqueName=ContratoDeCompra&amp;DocTypeName=NextWay.Entities.Marketplace.Tendering.ProcurementContract&amp;ProfileVersion=8&amp;DocUniqueIdentifier=CO1.PCCNTR.9051718&amp;prevCtxUrl=https%3a%2f%2fwww.secop.gov.co%3a443%2fCO1ContractsManagement%2fTendering%2fProcurementContractManagement%2fIndex&amp;prevCtxLbl=Contratos+" xr:uid="{E0FCE850-AC29-4C3A-9A72-F5326F3C3086}"/>
    <hyperlink ref="AZ207" r:id="rId35" display="https://www.secop.gov.co/CO1ContractsManagement/Tendering/ProcurementContractEdit/Update?ProfileName=CCE-11-Procedimiento_Publicidad&amp;PPI=CO1.PPI.45182659&amp;DocUniqueName=ContratoDeCompra&amp;DocTypeName=NextWay.Entities.Marketplace.Tendering.ProcurementContract&amp;ProfileVersion=12&amp;DocUniqueIdentifier=CO1.PCCNTR.9058790&amp;prevCtxUrl=https%3a%2f%2fwww.secop.gov.co%3a443%2fCO1ContractsManagement%2fTendering%2fProcurementContractManagement%2fIndex&amp;prevCtxLbl=Contratos+" xr:uid="{407CB0F9-473F-4659-B198-1B06E8E1F644}"/>
    <hyperlink ref="AZ218" r:id="rId36" display="https://www.secop.gov.co/CO1ContractsManagement/Tendering/ProcurementContractEdit/Update?ProfileName=CCE-11-Procedimiento_Publicidad&amp;PPI=CO1.PPI.45281147&amp;DocUniqueName=ContratoDeCompra&amp;DocTypeName=NextWay.Entities.Marketplace.Tendering.ProcurementContract&amp;ProfileVersion=12&amp;DocUniqueIdentifier=CO1.PCCNTR.9099258&amp;prevCtxUrl=https%3a%2f%2fwww.secop.gov.co%3a443%2fCO1ContractsManagement%2fTendering%2fProcurementContractManagement%2fIndex&amp;prevCtxLbl=Contratos+" xr:uid="{20551507-E88A-406F-9CF6-5A213B953267}"/>
    <hyperlink ref="AZ201" r:id="rId37" display="https://www.secop.gov.co/CO1ContractsManagement/Tendering/ProcurementContractEdit/Update?ProfileName=CCE-11-Procedimiento_Publicidad&amp;PPI=CO1.PPI.45165900&amp;DocUniqueName=ContratoDeCompra&amp;DocTypeName=NextWay.Entities.Marketplace.Tendering.ProcurementContract&amp;ProfileVersion=12&amp;DocUniqueIdentifier=CO1.PCCNTR.9055856&amp;prevCtxUrl=https%3a%2f%2fwww.secop.gov.co%3a443%2fCO1ContractsManagement%2fTendering%2fProcurementContractManagement%2fIndex&amp;prevCtxLbl=Contratos+" xr:uid="{FAF8C6B6-33AA-4719-BB54-E35EBE19F084}"/>
    <hyperlink ref="AZ208" r:id="rId38" display="https://www.secop.gov.co/CO1ContractsManagement/Tendering/ProcurementContractEdit/Update?ProfileName=CCE-11-Procedimiento_Publicidad&amp;PPI=CO1.PPI.45189243&amp;DocUniqueName=ContratoDeCompra&amp;DocTypeName=NextWay.Entities.Marketplace.Tendering.ProcurementContract&amp;ProfileVersion=12&amp;DocUniqueIdentifier=CO1.PCCNTR.9065456&amp;prevCtxUrl=https%3a%2f%2fwww.secop.gov.co%3a443%2fCO1ContractsManagement%2fTendering%2fProcurementContractManagement%2fIndex&amp;prevCtxLbl=Contratos+" xr:uid="{DE21361F-CAAD-4412-9BC2-22118CDDB5FA}"/>
    <hyperlink ref="AZ209" r:id="rId39" display="https://www.secop.gov.co/CO1ContractsManagement/Tendering/ProcurementContractEdit/Update?ProfileName=CCE-11-Procedimiento_Publicidad&amp;PPI=CO1.PPI.45205549&amp;DocUniqueName=ContratoDeCompra&amp;DocTypeName=NextWay.Entities.Marketplace.Tendering.ProcurementContract&amp;ProfileVersion=12&amp;DocUniqueIdentifier=CO1.PCCNTR.9085038&amp;prevCtxUrl=https%3a%2f%2fwww.secop.gov.co%3a443%2fCO1ContractsManagement%2fTendering%2fProcurementContractManagement%2fIndex&amp;prevCtxLbl=Contratos+" xr:uid="{4EA51314-69D1-4ADB-B621-44058A049DAD}"/>
    <hyperlink ref="AZ214" r:id="rId40" display="https://www.secop.gov.co/CO1ContractsManagement/Tendering/ProcurementContractEdit/Update?ProfileName=CCE-11-Procedimiento_Publicidad&amp;PPI=CO1.PPI.45266653&amp;DocUniqueName=ContratoDeCompra&amp;DocTypeName=NextWay.Entities.Marketplace.Tendering.ProcurementContract&amp;ProfileVersion=12&amp;DocUniqueIdentifier=CO1.PCCNTR.9095869&amp;prevCtxUrl=https%3a%2f%2fwww.secop.gov.co%3a443%2fCO1ContractsManagement%2fTendering%2fProcurementContractManagement%2fIndex&amp;prevCtxLbl=Contratos+" xr:uid="{905F27BA-428E-413D-A32D-7DCB2C5FAF2E}"/>
    <hyperlink ref="AZ216" r:id="rId41" display="https://www.secop.gov.co/CO1ContractsManagement/Tendering/ProcurementContractEdit/Update?ProfileName=CCE-11-Procedimiento_Publicidad&amp;PPI=CO1.PPI.45276471&amp;DocUniqueName=ContratoDeCompra&amp;DocTypeName=NextWay.Entities.Marketplace.Tendering.ProcurementContract&amp;ProfileVersion=12&amp;DocUniqueIdentifier=CO1.PCCNTR.9097388&amp;prevCtxUrl=https%3a%2f%2fwww.secop.gov.co%3a443%2fCO1ContractsManagement%2fTendering%2fProcurementContractManagement%2fIndex&amp;prevCtxLbl=Contratos+" xr:uid="{5D03A35D-C2DC-45B1-B5F4-1AE841917045}"/>
    <hyperlink ref="AZ190" r:id="rId42" display="https://www.secop.gov.co/CO1ContractsManagement/Tendering/ProcurementContractEdit/Update?ProfileName=CCE-16-Servicios_profesionales_gestion&amp;PPI=CO1.PPI.45062757&amp;DocUniqueName=ContratoDeCompra&amp;DocTypeName=NextWay.Entities.Marketplace.Tendering.ProcurementContract&amp;ProfileVersion=8&amp;DocUniqueIdentifier=CO1.PCCNTR.9013664&amp;prevCtxUrl=https%3a%2f%2fwww.secop.gov.co%3a443%2fCO1ContractsManagement%2fTendering%2fProcurementContractManagement%2fIndex&amp;prevCtxLbl=Contratos+" xr:uid="{DF932AD5-3CB0-4687-BA6A-A9D92F4C033B}"/>
    <hyperlink ref="AZ192" r:id="rId43" display="https://www.secop.gov.co/CO1ContractsManagement/Tendering/ProcurementContractEdit/Update?ProfileName=CCE-11-Procedimiento_Publicidad&amp;PPI=CO1.PPI.45116476&amp;DocUniqueName=ContratoDeCompra&amp;DocTypeName=NextWay.Entities.Marketplace.Tendering.ProcurementContract&amp;ProfileVersion=12&amp;DocUniqueIdentifier=CO1.PCCNTR.9035156&amp;prevCtxUrl=https%3a%2f%2fwww.secop.gov.co%3a443%2fCO1ContractsManagement%2fTendering%2fProcurementContractManagement%2fIndex&amp;prevCtxLbl=Contratos+" xr:uid="{F6769436-AB1A-4F59-BA33-9F3D176B1504}"/>
    <hyperlink ref="AZ193" r:id="rId44" display="https://www.secop.gov.co/CO1ContractsManagement/Tendering/ProcurementContractEdit/View?docUniqueIdentifier=CO1.PCCNTR.9035183&amp;prevCtxUrl=https%3a%2f%2fwww.secop.gov.co%3a443%2fCO1ContractsManagement%2fTendering%2fProcurementContractManagement%2fIndex&amp;prevCtxLbl=Contratos+" xr:uid="{D44CFAAC-A6C8-4864-AF4A-6AD587B130EC}"/>
    <hyperlink ref="AZ194" r:id="rId45" display="https://www.secop.gov.co/CO1ContractsManagement/Tendering/ProcurementContractEdit/Update?ProfileName=CCE-16-Servicios_profesionales_gestion&amp;PPI=CO1.PPI.45123546&amp;DocUniqueName=ContratoDeCompra&amp;DocTypeName=NextWay.Entities.Marketplace.Tendering.ProcurementContract&amp;ProfileVersion=8&amp;DocUniqueIdentifier=CO1.PCCNTR.9038259&amp;prevCtxUrl=https%3a%2f%2fwww.secop.gov.co%3a443%2fCO1ContractsManagement%2fTendering%2fProcurementContractManagement%2fIndex&amp;prevCtxLbl=Contratos+" xr:uid="{5AC19A42-EA8E-49B5-A460-0C1BD33DCF31}"/>
    <hyperlink ref="AZ196" r:id="rId46" display="https://www.secop.gov.co/CO1ContractsManagement/Tendering/ProcurementContractEdit/Update?ProfileName=CCE-16-Servicios_profesionales_gestion&amp;PPI=CO1.PPI.45131224&amp;DocUniqueName=ContratoDeCompra&amp;DocTypeName=NextWay.Entities.Marketplace.Tendering.ProcurementContract&amp;ProfileVersion=8&amp;DocUniqueIdentifier=CO1.PCCNTR.9048588&amp;prevCtxUrl=https%3a%2f%2fwww.secop.gov.co%3a443%2fCO1ContractsManagement%2fTendering%2fProcurementContractManagement%2fIndex&amp;prevCtxLbl=Contratos+" xr:uid="{046EDFF0-AF20-44B7-8343-FB1F7175FE80}"/>
    <hyperlink ref="AZ195" r:id="rId47" display="https://www.secop.gov.co/CO1ContractsManagement/Tendering/ProcurementContractEdit/Update?ProfileName=CCE-16-Servicios_profesionales_gestion&amp;PPI=CO1.PPI.45164159&amp;DocUniqueName=ContratoDeCompra&amp;DocTypeName=NextWay.Entities.Marketplace.Tendering.ProcurementContract&amp;ProfileVersion=8&amp;DocUniqueIdentifier=CO1.PCCNTR.9053582&amp;prevCtxUrl=https%3a%2f%2fwww.secop.gov.co%3a443%2fCO1ContractsManagement%2fTendering%2fProcurementContractManagement%2fIndex&amp;prevCtxLbl=Contratos+" xr:uid="{706C4C6E-F7E2-4639-94A5-046FA7D8CC9B}"/>
    <hyperlink ref="AZ199" r:id="rId48" display="https://www.secop.gov.co/CO1ContractsManagement/Tendering/ProcurementContractEdit/Update?ProfileName=CCE-16-Servicios_profesionales_gestion&amp;PPI=CO1.PPI.45163855&amp;DocUniqueName=ContratoDeCompra&amp;DocTypeName=NextWay.Entities.Marketplace.Tendering.ProcurementContract&amp;ProfileVersion=8&amp;DocUniqueIdentifier=CO1.PCCNTR.9054534&amp;prevCtxUrl=https%3a%2f%2fwww.secop.gov.co%3a443%2fCO1ContractsManagement%2fTendering%2fProcurementContractManagement%2fIndex&amp;prevCtxLbl=Contratos+" xr:uid="{EBB07453-3D0D-4C74-BFEA-A4CE9DBD5CBB}"/>
    <hyperlink ref="AZ202" r:id="rId49" display="https://www.secop.gov.co/CO1ContractsManagement/Tendering/ProcurementContractEdit/Update?ProfileName=CCE-16-Servicios_profesionales_gestion&amp;PPI=CO1.PPI.45166108&amp;DocUniqueName=ContratoDeCompra&amp;DocTypeName=NextWay.Entities.Marketplace.Tendering.ProcurementContract&amp;ProfileVersion=8&amp;DocUniqueIdentifier=CO1.PCCNTR.9054507&amp;prevCtxUrl=https%3a%2f%2fwww.secop.gov.co%3a443%2fCO1ContractsManagement%2fTendering%2fProcurementContractManagement%2fIndex&amp;prevCtxLbl=Contratos+" xr:uid="{D1CCBF45-5EB7-4356-AFE0-98F3E17F8401}"/>
    <hyperlink ref="AZ203" r:id="rId50" display="https://www.secop.gov.co/CO1ContractsManagement/Tendering/ProcurementContractEdit/Update?ProfileName=CCE-16-Servicios_profesionales_gestion&amp;PPI=CO1.PPI.45167670&amp;DocUniqueName=ContratoDeCompra&amp;DocTypeName=NextWay.Entities.Marketplace.Tendering.ProcurementContract&amp;ProfileVersion=8&amp;DocUniqueIdentifier=CO1.PCCNTR.9059957&amp;prevCtxUrl=https%3a%2f%2fwww.secop.gov.co%3a443%2fCO1ContractsManagement%2fTendering%2fProcurementContractManagement%2fIndex&amp;prevCtxLbl=Contratos+" xr:uid="{E2CFD061-A3AD-4B8D-83EE-322FA80132C7}"/>
    <hyperlink ref="AZ204" r:id="rId51" display="https://www.secop.gov.co/CO1ContractsManagement/Tendering/ProcurementContractEdit/Update?ProfileName=CCE-16-Servicios_profesionales_gestion&amp;PPI=CO1.PPI.45174403&amp;DocUniqueName=ContratoDeCompra&amp;DocTypeName=NextWay.Entities.Marketplace.Tendering.ProcurementContract&amp;ProfileVersion=8&amp;DocUniqueIdentifier=CO1.PCCNTR.9057214&amp;prevCtxUrl=https%3a%2f%2fwww.secop.gov.co%3a443%2fCO1ContractsManagement%2fTendering%2fProcurementContractManagement%2fIndex&amp;prevCtxLbl=Contratos+" xr:uid="{322BBC4F-ECF1-4CF6-98A4-EACF0809DC2E}"/>
    <hyperlink ref="AZ205" r:id="rId52" display="https://www.secop.gov.co/CO1ContractsManagement/Tendering/ProcurementContractEdit/Update?ProfileName=CCE-16-Servicios_profesionales_gestion&amp;PPI=CO1.PPI.45175974&amp;DocUniqueName=ContratoDeCompra&amp;DocTypeName=NextWay.Entities.Marketplace.Tendering.ProcurementContract&amp;ProfileVersion=8&amp;DocUniqueIdentifier=CO1.PCCNTR.9056751&amp;prevCtxUrl=https%3a%2f%2fwww.secop.gov.co%3a443%2fCO1ContractsManagement%2fTendering%2fProcurementContractManagement%2fIndex&amp;prevCtxLbl=Contratos+" xr:uid="{98DD2494-CBAD-4F78-B641-010E6DB7B775}"/>
    <hyperlink ref="AZ266" r:id="rId53" display="https://www.secop.gov.co/CO1ContractsManagement/Tendering/ProcurementContractEdit/Update?ProfileName=CCE-11-Procedimiento_Publicidad&amp;PPI=CO1.PPI.45662763&amp;DocUniqueName=ContratoDeCompra&amp;DocTypeName=NextWay.Entities.Marketplace.Tendering.ProcurementContract&amp;ProfileVersion=12&amp;DocUniqueIdentifier=CO1.PCCNTR.9261695&amp;prevCtxUrl=https%3a%2f%2fwww.secop.gov.co%3a443%2fCO1ContractsManagement%2fTendering%2fProcurementContractManagement%2fIndex&amp;prevCtxLbl=Contratos+" xr:uid="{B08CDFB2-3D66-4D0A-A8BF-B56446D464A2}"/>
    <hyperlink ref="AZ232" r:id="rId54" display="https://www.secop.gov.co/CO1ContractsManagement/Tendering/ProcurementContractEdit/Update?ProfileName=CCE-11-Procedimiento_Publicidad&amp;PPI=CO1.PPI.45488550&amp;DocUniqueName=ContratoDeCompra&amp;DocTypeName=NextWay.Entities.Marketplace.Tendering.ProcurementContract&amp;ProfileVersion=12&amp;DocUniqueIdentifier=CO1.PCCNTR.9188538&amp;prevCtxUrl=https%3a%2f%2fwww.secop.gov.co%3a443%2fCO1ContractsManagement%2fTendering%2fProcurementContractManagement%2fIndex&amp;prevCtxLbl=Contratos+" xr:uid="{DD73560A-9491-4B89-93C3-444033ECCB53}"/>
    <hyperlink ref="AZ233" r:id="rId55" display="https://www.secop.gov.co/CO1ContractsManagement/Tendering/ProcurementContractEdit/Update?ProfileName=CCE-11-Procedimiento_Publicidad&amp;PPI=CO1.PPI.45485577&amp;DocUniqueName=ContratoDeCompra&amp;DocTypeName=NextWay.Entities.Marketplace.Tendering.ProcurementContract&amp;ProfileVersion=12&amp;DocUniqueIdentifier=CO1.PCCNTR.9187241&amp;prevCtxUrl=https%3a%2f%2fwww.secop.gov.co%3a443%2fCO1ContractsManagement%2fTendering%2fProcurementContractManagement%2fIndex&amp;prevCtxLbl=Contratos+" xr:uid="{9683045E-079A-44D9-8B4B-D39A21E9B28D}"/>
    <hyperlink ref="AZ3" r:id="rId56" display="https://www.secop.gov.co/CO1BusinessLine/Tendering/ProcedureEdit/View?docUniqueIdentifier=CO1.REQ.9541892&amp;prevCtxUrl=https%3a%2f%2fwww.secop.gov.co%2fCO1BusinessLine%2fTendering%2fBuyerDossierWorkspace%2fIndex%3fallWords2Search%3d002-2026%26createDateFrom%3d14%2f07%2f2025+17%3a33%3a00%26createDateTo%3d14%2f01%2f2026+17%3a33%3a00%26filteringState%3d0%26sortingState%3dLastModifiedDESC%26showAdvancedSearch%3dTrue%26showAdvancedSearchFields%3dFalse%26advSrchFolderCode%3dALL%26selectedDossier%3dCO1.BDOS.9374040%26selectedRequest%3dCO1.REQ.9541892%26&amp;prevCtxLbl=Procesos+de+la+Entidad+Estatal" xr:uid="{4EB23AB3-FC10-4D51-B1F7-027F31641190}"/>
    <hyperlink ref="AZ2" r:id="rId57" display="https://www.secop.gov.co/CO1BusinessLine/Tendering/ProcedureEdit/View?docUniqueIdentifier=CO1.REQ.9541738&amp;prevCtxUrl=https%3a%2f%2fwww.secop.gov.co%2fCO1BusinessLine%2fTendering%2fBuyerDossierWorkspace%2fIndex%3fallWords2Search%3d001-2026%26createDateFrom%3d06%2f08%2f2025+15%3a51%3a00%26createDateTo%3d06%2f02%2f2026+15%3a51%3a00%26filteringState%3d0%26sortingState%3dLastModifiedDESC%26showAdvancedSearch%3dTrue%26showAdvancedSearchFields%3dFalse%26advSrchFolderCode%3dALL%26selectedDossier%3dCO1.BDOS.9373596%26selectedRequest%3dCO1.REQ.9541738%26&amp;prevCtxLbl=Procesos+de+la+Entidad+Estatal" xr:uid="{95CD11CD-30E7-40CB-BD3C-FEA07285BC77}"/>
    <hyperlink ref="AZ110" r:id="rId58" display="https://www.secop.gov.co/CO1ContractsManagement/Tendering/ProcurementContractEdit/View?docUniqueIdentifier=CO1.PCCNTR.8976946&amp;prevCtxUrl=https%3a%2f%2fwww.secop.gov.co%3a443%2fCO1ContractsManagement%2fTendering%2fProcurementContractManagement%2fIndex&amp;prevCtxLbl=Contratos+" xr:uid="{60A16B1E-5623-46AE-A272-A9424D2D307A}"/>
    <hyperlink ref="AZ152" r:id="rId59" display="https://www.secop.gov.co/CO1ContractsManagement/Tendering/ProcurementContractEdit/View?docUniqueIdentifier=CO1.PCCNTR.9013864&amp;prevCtxUrl=https%3a%2f%2fwww.secop.gov.co%3a443%2fCO1ContractsManagement%2fTendering%2fProcurementContractManagement%2fIndex&amp;prevCtxLbl=Contratos+" xr:uid="{32F92D35-41CA-4468-B05D-A6FD6BDE3A66}"/>
    <hyperlink ref="AZ168" r:id="rId60" display="https://www.secop.gov.co/CO1ContractsManagement/Tendering/ProcurementContractEdit/View?docUniqueIdentifier=CO1.PCCNTR.8979169&amp;prevCtxUrl=https%3a%2f%2fwww.secop.gov.co%3a443%2fCO1ContractsManagement%2fTendering%2fProcurementContractManagement%2fIndex&amp;prevCtxLbl=Contratos+" xr:uid="{81B375FF-C636-48BF-862C-EF73D68E0CCA}"/>
    <hyperlink ref="AZ167" r:id="rId61" display="https://www.secop.gov.co/CO1ContractsManagement/Tendering/ProcurementContractEdit/View?docUniqueIdentifier=CO1.PCCNTR.8979320&amp;prevCtxUrl=https%3a%2f%2fwww.secop.gov.co%3a443%2fCO1ContractsManagement%2fTendering%2fProcurementContractManagement%2fIndex&amp;prevCtxLbl=Contratos+" xr:uid="{9179EDBE-A4F3-4365-8B3F-E60777ED4750}"/>
    <hyperlink ref="AZ210" r:id="rId62" display="https://www.secop.gov.co/CO1ContractsManagement/Tendering/ProcurementContractEdit/View?docUniqueIdentifier=CO1.PCCNTR.9090827&amp;prevCtxUrl=https%3a%2f%2fwww.secop.gov.co%3a443%2fCO1ContractsManagement%2fTendering%2fProcurementContractManagement%2fIndex&amp;prevCtxLbl=Contratos+" xr:uid="{FDF7B5EF-6359-4267-8F62-8E79CA93F47F}"/>
    <hyperlink ref="AZ212" r:id="rId63" display="https://www.secop.gov.co/CO1ContractsManagement/Tendering/ProcurementContractEdit/View?docUniqueIdentifier=CO1.PCCNTR.9090907&amp;prevCtxUrl=https%3a%2f%2fwww.secop.gov.co%3a443%2fCO1ContractsManagement%2fTendering%2fProcurementContractManagement%2fIndex&amp;prevCtxLbl=Contratos+" xr:uid="{56A7F4A0-10E2-4D37-965D-49A6BF5F6972}"/>
    <hyperlink ref="AZ213" r:id="rId64" display="https://www.secop.gov.co/CO1ContractsManagement/Tendering/ProcurementContractEdit/View?docUniqueIdentifier=CO1.PCCNTR.9151636&amp;prevCtxUrl=https%3a%2f%2fwww.secop.gov.co%3a443%2fCO1ContractsManagement%2fTendering%2fProcurementContractManagement%2fIndex&amp;prevCtxLbl=Contratos+" xr:uid="{224C2DA7-99EA-427F-BF99-5444C0394521}"/>
    <hyperlink ref="AZ215" r:id="rId65" display="https://www.secop.gov.co/CO1ContractsManagement/Tendering/ProcurementContractEdit/View?docUniqueIdentifier=CO1.PCCNTR.9096979&amp;prevCtxUrl=https%3a%2f%2fwww.secop.gov.co%3a443%2fCO1ContractsManagement%2fTendering%2fProcurementContractManagement%2fIndex&amp;prevCtxLbl=Contratos+" xr:uid="{421999F5-F9BB-46C5-9C35-2F9D2C46B7B7}"/>
    <hyperlink ref="AZ217" r:id="rId66" display="https://www.secop.gov.co/CO1ContractsManagement/Tendering/ProcurementContractEdit/View?docUniqueIdentifier=CO1.PCCNTR.9102993&amp;prevCtxUrl=https%3a%2f%2fwww.secop.gov.co%3a443%2fCO1ContractsManagement%2fTendering%2fProcurementContractManagement%2fIndex&amp;prevCtxLbl=Contratos+" xr:uid="{3491FF32-3F47-4E8D-B3E6-DDA5B0DA59A9}"/>
    <hyperlink ref="AZ219" r:id="rId67" display="https://www.secop.gov.co/CO1ContractsManagement/Tendering/ProcurementContractEdit/View?docUniqueIdentifier=CO1.PCCNTR.9124504&amp;prevCtxUrl=https%3a%2f%2fwww.secop.gov.co%3a443%2fCO1ContractsManagement%2fTendering%2fProcurementContractManagement%2fIndex&amp;prevCtxLbl=Contratos+" xr:uid="{B37F7876-8A09-46E2-A4CB-4E97BABF7331}"/>
    <hyperlink ref="AZ220" r:id="rId68" display="https://www.secop.gov.co/CO1ContractsManagement/Tendering/ProcurementContractEdit/Update?ProfileName=CCE-16-Servicios_profesionales_gestion&amp;PPI=CO1.PPI.45328465&amp;DocUniqueName=ContratoDeCompra&amp;DocTypeName=NextWay.Entities.Marketplace.Tendering.ProcurementContract&amp;ProfileVersion=8&amp;DocUniqueIdentifier=CO1.PCCNTR.9135188&amp;prevCtxUrl=https%3a%2f%2fwww.secop.gov.co%3a443%2fCO1ContractsManagement%2fTendering%2fProcurementContractManagement%2fIndex&amp;prevCtxLbl=Contratos+" xr:uid="{93252E82-E7E6-47AE-865D-52EBBA830D9C}"/>
    <hyperlink ref="AZ221" r:id="rId69" display="https://www.secop.gov.co/CO1ContractsManagement/Tendering/ProcurementContractEdit/View?docUniqueIdentifier=CO1.PCCNTR.9135628&amp;prevCtxUrl=https%3a%2f%2fwww.secop.gov.co%3a443%2fCO1ContractsManagement%2fTendering%2fProcurementContractManagement%2fIndex&amp;prevCtxLbl=Contratos+" xr:uid="{0E734186-89AE-4994-9CDE-58813BC8F30D}"/>
    <hyperlink ref="AZ222" r:id="rId70" display="https://www.secop.gov.co/CO1ContractsManagement/Tendering/ProcurementContractEdit/View?docUniqueIdentifier=CO1.PCCNTR.9156569&amp;prevCtxUrl=https%3a%2f%2fwww.secop.gov.co%3a443%2fCO1ContractsManagement%2fTendering%2fProcurementContractManagement%2fIndex&amp;prevCtxLbl=Contratos+" xr:uid="{C738730D-81FF-46D2-8DB2-86CC62B6253F}"/>
    <hyperlink ref="AZ223" r:id="rId71" display="https://www.secop.gov.co/CO1ContractsManagement/Tendering/ProcurementContractEdit/View?docUniqueIdentifier=CO1.PCCNTR.9179879&amp;prevCtxUrl=https%3a%2f%2fwww.secop.gov.co%3a443%2fCO1ContractsManagement%2fTendering%2fProcurementContractManagement%2fIndex&amp;prevCtxLbl=Contratos+" xr:uid="{985A22E2-44B6-4983-8250-82576017D148}"/>
    <hyperlink ref="AZ224" r:id="rId72" display="https://www.secop.gov.co/CO1ContractsManagement/Tendering/ProcurementContractEdit/Update?ProfileName=CCE-16-Servicios_profesionales_gestion&amp;PPI=CO1.PPI.45432295&amp;DocUniqueName=ContratoDeCompra&amp;DocTypeName=NextWay.Entities.Marketplace.Tendering.ProcurementContract&amp;ProfileVersion=8&amp;DocUniqueIdentifier=CO1.PCCNTR.9180879&amp;prevCtxUrl=https%3a%2f%2fwww.secop.gov.co%3a443%2fCO1ContractsManagement%2fTendering%2fProcurementContractManagement%2fIndex&amp;prevCtxLbl=Contratos+" xr:uid="{2DDCDB2C-0CD0-4391-A057-4034242093CC}"/>
    <hyperlink ref="AZ225" r:id="rId73" display="https://www.secop.gov.co/CO1ContractsManagement/Tendering/ProcurementContractEdit/Update?ProfileName=CCE-16-Servicios_profesionales_gestion&amp;PPI=CO1.PPI.45435739&amp;DocUniqueName=ContratoDeCompra&amp;DocTypeName=NextWay.Entities.Marketplace.Tendering.ProcurementContract&amp;ProfileVersion=8&amp;DocUniqueIdentifier=CO1.PCCNTR.9181747&amp;prevCtxUrl=https%3a%2f%2fwww.secop.gov.co%3a443%2fCO1ContractsManagement%2fTendering%2fProcurementContractManagement%2fIndex&amp;prevCtxLbl=Contratos+" xr:uid="{7840309F-7430-4472-B08F-042B8C5D2708}"/>
    <hyperlink ref="AZ226" r:id="rId74" display="https://www.secop.gov.co/CO1ContractsManagement/Tendering/ProcurementContractEdit/View?docUniqueIdentifier=CO1.PCCNTR.9183889&amp;prevCtxUrl=https%3a%2f%2fwww.secop.gov.co%3a443%2fCO1ContractsManagement%2fTendering%2fProcurementContractManagement%2fIndex&amp;prevCtxLbl=Contratos+" xr:uid="{C4913431-B161-4D98-BC8C-12A1C8D2E545}"/>
    <hyperlink ref="AZ227" r:id="rId75" display="https://www.secop.gov.co/CO1ContractsManagement/Tendering/ProcurementContractEdit/View?docUniqueIdentifier=CO1.PCCNTR.9184122&amp;prevCtxUrl=https%3a%2f%2fwww.secop.gov.co%3a443%2fCO1ContractsManagement%2fTendering%2fProcurementContractManagement%2fIndex&amp;prevCtxLbl=Contratos+" xr:uid="{113E18D0-303E-42AC-B019-453DDC89DC70}"/>
    <hyperlink ref="AZ228" r:id="rId76" display="https://www.secop.gov.co/CO1ContractsManagement/Tendering/ProcurementContractEdit/Update?ProfileName=CCE-16-Servicios_profesionales_gestion&amp;PPI=CO1.PPI.45473571&amp;DocUniqueName=ContratoDeCompra&amp;DocTypeName=NextWay.Entities.Marketplace.Tendering.ProcurementContract&amp;ProfileVersion=8&amp;DocUniqueIdentifier=CO1.PCCNTR.9183779&amp;prevCtxUrl=https%3a%2f%2fwww.secop.gov.co%3a443%2fCO1ContractsManagement%2fTendering%2fProcurementContractManagement%2fIndex&amp;prevCtxLbl=Contratos+" xr:uid="{F95F5AAC-D95C-4811-8A41-2522ABF794E0}"/>
    <hyperlink ref="AZ229" r:id="rId77" display="https://www.secop.gov.co/CO1ContractsManagement/Tendering/ProcurementContractEdit/Update?ProfileName=CCE-16-Servicios_profesionales_gestion&amp;PPI=CO1.PPI.45468971&amp;DocUniqueName=ContratoDeCompra&amp;DocTypeName=NextWay.Entities.Marketplace.Tendering.ProcurementContract&amp;ProfileVersion=8&amp;DocUniqueIdentifier=CO1.PCCNTR.9183626&amp;prevCtxUrl=https%3a%2f%2fwww.secop.gov.co%3a443%2fCO1ContractsManagement%2fTendering%2fProcurementContractManagement%2fIndex&amp;prevCtxLbl=Contratos+" xr:uid="{27C00F5B-05A6-4B83-8992-76DF74031BCB}"/>
    <hyperlink ref="AZ230" r:id="rId78" display="https://www.secop.gov.co/CO1ContractsManagement/Tendering/ProcurementContractEdit/View?docUniqueIdentifier=CO1.PCCNTR.9183279&amp;prevCtxUrl=https%3a%2f%2fwww.secop.gov.co%3a443%2fCO1ContractsManagement%2fTendering%2fProcurementContractManagement%2fIndex&amp;prevCtxLbl=Contratos+" xr:uid="{81E2BD75-7200-4B8C-A379-13D1E4B2FC3F}"/>
    <hyperlink ref="AZ231" r:id="rId79" display="https://www.secop.gov.co/CO1ContractsManagement/Tendering/ProcurementContractEdit/View?docUniqueIdentifier=CO1.PCCNTR.9183934&amp;prevCtxUrl=https%3a%2f%2fwww.secop.gov.co%3a443%2fCO1ContractsManagement%2fTendering%2fProcurementContractManagement%2fIndex&amp;prevCtxLbl=Contratos+" xr:uid="{046C7087-1FD1-4BBF-9419-203669181585}"/>
    <hyperlink ref="AZ234" r:id="rId80" display="https://www.secop.gov.co/CO1ContractsManagement/Tendering/ProcurementContractEdit/View?docUniqueIdentifier=CO1.PCCNTR.9188725&amp;prevCtxUrl=https%3a%2f%2fwww.secop.gov.co%3a443%2fCO1ContractsManagement%2fTendering%2fProcurementContractManagement%2fIndex&amp;prevCtxLbl=Contratos+" xr:uid="{164C0697-9A3E-48E7-AE4C-4337852794C7}"/>
    <hyperlink ref="AZ235" r:id="rId81" display="https://www.secop.gov.co/CO1ContractsManagement/Tendering/ProcurementContractEdit/View?docUniqueIdentifier=CO1.PCCNTR.9226770&amp;prevCtxUrl=https%3a%2f%2fwww.secop.gov.co%3a443%2fCO1ContractsManagement%2fTendering%2fProcurementContractManagement%2fIndex&amp;prevCtxLbl=Contratos+" xr:uid="{D5B3AFA6-77AD-4C65-B721-5B147677E700}"/>
    <hyperlink ref="AZ236" r:id="rId82" display="https://www.secop.gov.co/CO1ContractsManagement/Tendering/ProcurementContractEdit/Update?ProfileName=CCE-16-Servicios_profesionales_gestion&amp;PPI=CO1.PPI.45523934&amp;DocUniqueName=ContratoDeCompra&amp;DocTypeName=NextWay.Entities.Marketplace.Tendering.ProcurementContract&amp;ProfileVersion=8&amp;DocUniqueIdentifier=CO1.PCCNTR.9209829&amp;prevCtxUrl=https%3a%2f%2fwww.secop.gov.co%3a443%2fCO1ContractsManagement%2fTendering%2fProcurementContractManagement%2fIndex&amp;prevCtxLbl=Contratos+" xr:uid="{9AFB519E-F2F8-402F-95D2-DA8313DBD410}"/>
    <hyperlink ref="AZ237" r:id="rId83" display="https://www.secop.gov.co/CO1ContractsManagement/Tendering/ProcurementContractEdit/View?docUniqueIdentifier=CO1.PCCNTR.9237979&amp;prevCtxUrl=https%3a%2f%2fwww.secop.gov.co%3a443%2fCO1ContractsManagement%2fTendering%2fProcurementContractManagement%2fIndex&amp;prevCtxLbl=Contratos+" xr:uid="{5B55B4B0-ED20-4789-ADBF-43A5A4046F1D}"/>
    <hyperlink ref="AZ238" r:id="rId84" display="https://www.secop.gov.co/CO1ContractsManagement/Tendering/ProcurementContractEdit/Update?ProfileName=CCE-16-Servicios_profesionales_gestion&amp;PPI=CO1.PPI.45523993&amp;DocUniqueName=ContratoDeCompra&amp;DocTypeName=NextWay.Entities.Marketplace.Tendering.ProcurementContract&amp;ProfileVersion=8&amp;DocUniqueIdentifier=CO1.PCCNTR.9238424&amp;prevCtxUrl=https%3a%2f%2fwww.secop.gov.co%3a443%2fCO1ContractsManagement%2fTendering%2fProcurementContractManagement%2fIndex&amp;prevCtxLbl=Contratos+" xr:uid="{F3428528-DC53-4CF7-BC09-941D6B004564}"/>
    <hyperlink ref="AZ239" r:id="rId85" display="https://www.secop.gov.co/CO1ContractsManagement/Tendering/ProcurementContractEdit/View?docUniqueIdentifier=CO1.PCCNTR.9238508&amp;prevCtxUrl=https%3a%2f%2fwww.secop.gov.co%3a443%2fCO1ContractsManagement%2fTendering%2fProcurementContractManagement%2fIndex&amp;prevCtxLbl=Contratos+" xr:uid="{7517466B-F90F-46FC-A9EE-2BF1EBD55822}"/>
    <hyperlink ref="AZ240" r:id="rId86" display="https://www.secop.gov.co/CO1ContractsManagement/Tendering/ProcurementContractEdit/View?docUniqueIdentifier=CO1.PCCNTR.9238514&amp;prevCtxUrl=https%3a%2f%2fwww.secop.gov.co%3a443%2fCO1ContractsManagement%2fTendering%2fProcurementContractManagement%2fIndex&amp;prevCtxLbl=Contratos+" xr:uid="{51C06117-8D8D-43AF-87B6-CDB8E5C923CC}"/>
    <hyperlink ref="AZ241" r:id="rId87" display="https://www.secop.gov.co/CO1ContractsManagement/Tendering/ProcurementContractEdit/Update?ProfileName=CCE-16-Servicios_profesionales_gestion&amp;PPI=CO1.PPI.45529956&amp;DocUniqueName=ContratoDeCompra&amp;DocTypeName=NextWay.Entities.Marketplace.Tendering.ProcurementContract&amp;ProfileVersion=8&amp;DocUniqueIdentifier=CO1.PCCNTR.9238433&amp;prevCtxUrl=https%3a%2f%2fwww.secop.gov.co%3a443%2fCO1ContractsManagement%2fTendering%2fProcurementContractManagement%2fIndex&amp;prevCtxLbl=Contratos+" xr:uid="{9F2D5F51-6FB5-49DF-A0D5-AA52E6BD83EA}"/>
    <hyperlink ref="AZ242" r:id="rId88" display="https://www.secop.gov.co/CO1ContractsManagement/Tendering/ProcurementContractEdit/View?docUniqueIdentifier=CO1.PCCNTR.7640016&amp;prevCtxUrl=https%3a%2f%2fwww.secop.gov.co%3a443%2fCO1ContractsManagement%2fTendering%2fProcurementContractManagement%2fIndex&amp;prevCtxLbl=Contratos+" xr:uid="{284F2D0A-72A4-4972-9D4F-CACD7512B466}"/>
    <hyperlink ref="AZ243" r:id="rId89" display="https://www.secop.gov.co/CO1ContractsManagement/Tendering/ProcurementContractEdit/View?docUniqueIdentifier=CO1.PCCNTR.7640016&amp;prevCtxUrl=https%3a%2f%2fwww.secop.gov.co%3a443%2fCO1ContractsManagement%2fTendering%2fProcurementContractManagement%2fIndex&amp;prevCtxLbl=Contratos+" xr:uid="{8279C15F-ABB3-4921-B12A-546902FD58BA}"/>
    <hyperlink ref="AZ244" r:id="rId90" display="https://www.secop.gov.co/CO1ContractsManagement/Tendering/ProcurementContractEdit/View?docUniqueIdentifier=CO1.PCCNTR.9222215&amp;prevCtxUrl=https%3a%2f%2fwww.secop.gov.co%3a443%2fCO1ContractsManagement%2fTendering%2fProcurementContractManagement%2fIndex&amp;prevCtxLbl=Contratos+" xr:uid="{5D93761F-67D7-4DC8-9F18-4F18CA40B7E6}"/>
    <hyperlink ref="AZ245" r:id="rId91" display="https://www.secop.gov.co/CO1ContractsManagement/Tendering/ProcurementContractEdit/Update?ProfileName=CCE-11-Procedimiento_Publicidad&amp;PPI=CO1.PPI.45561579&amp;DocUniqueName=ContratoDeCompra&amp;DocTypeName=NextWay.Entities.Marketplace.Tendering.ProcurementContract&amp;ProfileVersion=12&amp;DocUniqueIdentifier=CO1.PCCNTR.9217708&amp;prevCtxUrl=https%3a%2f%2fwww.secop.gov.co%3a443%2fCO1ContractsManagement%2fTendering%2fProcurementContractManagement%2fIndex&amp;prevCtxLbl=Contratos+" xr:uid="{BBE91BD8-C64A-4A9E-BF2A-95C7579EC383}"/>
    <hyperlink ref="AZ246" r:id="rId92" display="https://www.secop.gov.co/CO1ContractsManagement/Tendering/ProcurementContractEdit/View?docUniqueIdentifier=CO1.PCCNTR.9240510&amp;prevCtxUrl=https%3a%2f%2fwww.secop.gov.co%3a443%2fCO1ContractsManagement%2fTendering%2fProcurementContractManagement%2fIndex&amp;prevCtxLbl=Contratos+" xr:uid="{1D241E61-05C8-41E7-883B-B32256306F59}"/>
    <hyperlink ref="AZ247" r:id="rId93" display="https://www.secop.gov.co/CO1ContractsManagement/Tendering/ProcurementContractEdit/View?docUniqueIdentifier=CO1.PCCNTR.9241458&amp;prevCtxUrl=https%3a%2f%2fwww.secop.gov.co%3a443%2fCO1ContractsManagement%2fTendering%2fProcurementContractManagement%2fIndex&amp;prevCtxLbl=Contratos+" xr:uid="{E8CEF7DB-CC2A-4554-8383-6786486828DB}"/>
    <hyperlink ref="AZ248" r:id="rId94" display="https://www.secop.gov.co/CO1ContractsManagement/Tendering/ProcurementContractEdit/View?docUniqueIdentifier=CO1.PCCNTR.9222006&amp;prevCtxUrl=https%3a%2f%2fwww.secop.gov.co%3a443%2fCO1ContractsManagement%2fTendering%2fProcurementContractManagement%2fIndex&amp;prevCtxLbl=Contratos+" xr:uid="{C7F94974-7E45-4887-AE2D-27AE0DD81638}"/>
    <hyperlink ref="AZ249" r:id="rId95" display="https://www.secop.gov.co/CO1ContractsManagement/Tendering/ProcurementContractEdit/View?docUniqueIdentifier=CO1.PCCNTR.9297455&amp;prevCtxUrl=https%3a%2f%2fwww.secop.gov.co%3a443%2fCO1ContractsManagement%2fTendering%2fProcurementContractManagement%2fIndex&amp;prevCtxLbl=Contratos+" xr:uid="{1A3BC01B-F513-4A79-A0BF-876CE9141DD8}"/>
    <hyperlink ref="AZ250" r:id="rId96" display="https://www.secop.gov.co/CO1ContractsManagement/Tendering/ProcurementContractEdit/View?docUniqueIdentifier=CO1.PCCNTR.9243382&amp;prevCtxUrl=https%3a%2f%2fwww.secop.gov.co%3a443%2fCO1ContractsManagement%2fTendering%2fProcurementContractManagement%2fIndex&amp;prevCtxLbl=Contratos+" xr:uid="{C8D879E0-DEF7-4926-AB77-2EFCA8F74259}"/>
    <hyperlink ref="AZ251" r:id="rId97" display="https://www.secop.gov.co/CO1ContractsManagement/Tendering/ProcurementContractEdit/View?docUniqueIdentifier=CO1.PCCNTR.9247325&amp;prevCtxUrl=https%3a%2f%2fwww.secop.gov.co%3a443%2fCO1ContractsManagement%2fTendering%2fProcurementContractManagement%2fIndex&amp;prevCtxLbl=Contratos+" xr:uid="{92F0090F-096C-481B-8E5D-C89A908BCA81}"/>
    <hyperlink ref="AZ252" r:id="rId98" display="https://www.secop.gov.co/CO1ContractsManagement/Tendering/ProcurementContractEdit/View?docUniqueIdentifier=CO1.PCCNTR.9253747&amp;prevCtxUrl=https%3a%2f%2fwww.secop.gov.co%3a443%2fCO1ContractsManagement%2fTendering%2fProcurementContractManagement%2fIndex&amp;prevCtxLbl=Contratos+" xr:uid="{A1054795-496C-48B9-9CCB-29C6399C1964}"/>
    <hyperlink ref="AZ253" r:id="rId99" display="https://www.secop.gov.co/CO1ContractsManagement/Tendering/ProcurementContractEdit/Update?ProfileName=CCE-16-Servicios_profesionales_gestion&amp;PPI=CO1.PPI.45631311&amp;DocUniqueName=ContratoDeCompra&amp;DocTypeName=NextWay.Entities.Marketplace.Tendering.ProcurementContract&amp;ProfileVersion=8&amp;DocUniqueIdentifier=CO1.PCCNTR.9255236&amp;prevCtxUrl=https%3a%2f%2fwww.secop.gov.co%3a443%2fCO1ContractsManagement%2fTendering%2fProcurementContractManagement%2fIndex&amp;prevCtxLbl=Contratos+" xr:uid="{9F6B1D81-46F4-49C7-991B-CE6933E3B7A6}"/>
    <hyperlink ref="AZ254" r:id="rId100" display="https://www.secop.gov.co/CO1ContractsManagement/Tendering/ProcurementContractEdit/View?docUniqueIdentifier=CO1.PCCNTR.9267632&amp;prevCtxUrl=https%3a%2f%2fwww.secop.gov.co%3a443%2fCO1ContractsManagement%2fTendering%2fProcurementContractManagement%2fIndex&amp;prevCtxLbl=Contratos+" xr:uid="{87B9A20F-9EFB-46E2-AC5A-A42AE9452C6F}"/>
    <hyperlink ref="AZ255" r:id="rId101" display="https://www.secop.gov.co/CO1ContractsManagement/Tendering/ProcurementContractEdit/View?docUniqueIdentifier=CO1.PCCNTR.9266981&amp;prevCtxUrl=https%3a%2f%2fwww.secop.gov.co%3a443%2fCO1ContractsManagement%2fTendering%2fProcurementContractManagement%2fIndex&amp;prevCtxLbl=Contratos+" xr:uid="{485B8972-56B0-4A27-ACDD-626310837251}"/>
    <hyperlink ref="AZ256" r:id="rId102" display="https://www.secop.gov.co/CO1ContractsManagement/Tendering/ProcurementContractEdit/Update?ProfileName=CCE-16-Servicios_profesionales_gestion&amp;PPI=CO1.PPI.45650097&amp;DocUniqueName=ContratoDeCompra&amp;DocTypeName=NextWay.Entities.Marketplace.Tendering.ProcurementContract&amp;ProfileVersion=8&amp;DocUniqueIdentifier=CO1.PCCNTR.9279566&amp;prevCtxUrl=https%3a%2f%2fwww.secop.gov.co%3a443%2fCO1ContractsManagement%2fTendering%2fProcurementContractManagement%2fIndex&amp;prevCtxLbl=Contratos+" xr:uid="{8888B22D-0C63-45E5-9998-C5222427F576}"/>
    <hyperlink ref="AZ257" r:id="rId103" display="https://www.secop.gov.co/CO1ContractsManagement/Tendering/ProcurementContractEdit/View?docUniqueIdentifier=CO1.PCCNTR.9278885&amp;prevCtxUrl=https%3a%2f%2fwww.secop.gov.co%3a443%2fCO1ContractsManagement%2fTendering%2fProcurementContractManagement%2fIndex&amp;prevCtxLbl=Contratos+" xr:uid="{93030726-F85D-46A1-A537-587B9C831DBC}"/>
    <hyperlink ref="AZ258" r:id="rId104" display="https://www.secop.gov.co/CO1ContractsManagement/Tendering/ProcurementContractEdit/Update?ProfileName=CCE-16-Servicios_profesionales_gestion&amp;PPI=CO1.PPI.45653213&amp;DocUniqueName=ContratoDeCompra&amp;DocTypeName=NextWay.Entities.Marketplace.Tendering.ProcurementContract&amp;ProfileVersion=8&amp;DocUniqueIdentifier=CO1.PCCNTR.9278935&amp;prevCtxUrl=https%3a%2f%2fwww.secop.gov.co%3a443%2fCO1ContractsManagement%2fTendering%2fProcurementContractManagement%2fIndex&amp;prevCtxLbl=Contratos+" xr:uid="{FDBD3077-90F9-4666-89C3-C4740646A3E3}"/>
    <hyperlink ref="AZ259" r:id="rId105" display="https://www.secop.gov.co/CO1ContractsManagement/Tendering/ProcurementContractEdit/View?docUniqueIdentifier=CO1.PCCNTR.9278045&amp;prevCtxUrl=https%3a%2f%2fwww.secop.gov.co%3a443%2fCO1ContractsManagement%2fTendering%2fProcurementContractManagement%2fIndex&amp;prevCtxLbl=Contratos+" xr:uid="{B7AE481D-C8F6-42F0-AA47-67609F9F63F0}"/>
    <hyperlink ref="AZ260" r:id="rId106" display="https://www.secop.gov.co/CO1ContractsManagement/Tendering/ProcurementContractEdit/Update?ProfileName=CCE-16-Servicios_profesionales_gestion&amp;PPI=CO1.PPI.45715041&amp;DocUniqueName=ContratoDeCompra&amp;DocTypeName=NextWay.Entities.Marketplace.Tendering.ProcurementContract&amp;ProfileVersion=8&amp;DocUniqueIdentifier=CO1.PCCNTR.9287547&amp;prevCtxUrl=https%3a%2f%2fwww.secop.gov.co%3a443%2fCO1ContractsManagement%2fTendering%2fProcurementContractManagement%2fIndex&amp;prevCtxLbl=Contratos+" xr:uid="{27859A82-BE2C-492C-8B00-63B4B2D89939}"/>
    <hyperlink ref="AZ261" r:id="rId107" display="https://www.secop.gov.co/CO1ContractsManagement/Tendering/ProcurementContractEdit/View?docUniqueIdentifier=CO1.PCCNTR.9278085&amp;prevCtxUrl=https%3a%2f%2fwww.secop.gov.co%3a443%2fCO1ContractsManagement%2fTendering%2fProcurementContractManagement%2fIndex&amp;prevCtxLbl=Contratos+" xr:uid="{63F7AC0C-3EF6-4ECE-9185-698F9750CDBA}"/>
    <hyperlink ref="AZ262" r:id="rId108" display="https://www.secop.gov.co/CO1ContractsManagement/Tendering/ProcurementContractEdit/Update?ProfileName=CCE-11-Procedimiento_Publicidad&amp;PPI=CO1.PPI.45678847&amp;DocUniqueName=ContratoDeCompra&amp;DocTypeName=NextWay.Entities.Marketplace.Tendering.ProcurementContract&amp;ProfileVersion=12&amp;DocUniqueIdentifier=CO1.PCCNTR.9277883&amp;prevCtxUrl=https%3a%2f%2fwww.secop.gov.co%3a443%2fCO1ContractsManagement%2fTendering%2fProcurementContractManagement%2fIndex&amp;prevCtxLbl=Contratos+" xr:uid="{6299BE33-2441-4629-AD70-68A3C04DE326}"/>
    <hyperlink ref="AZ263" r:id="rId109" display="https://www.secop.gov.co/CO1ContractsManagement/Tendering/ProcurementContractEdit/View?docUniqueIdentifier=CO1.PCCNTR.9278490&amp;prevCtxUrl=https%3a%2f%2fwww.secop.gov.co%3a443%2fCO1ContractsManagement%2fTendering%2fProcurementContractManagement%2fIndex&amp;prevCtxLbl=Contratos+" xr:uid="{234ED95A-81A3-4070-8599-E305AFFEA805}"/>
    <hyperlink ref="AZ264" r:id="rId110" display="https://www.secop.gov.co/CO1ContractsManagement/Tendering/ProcurementContractEdit/Update?ProfileName=CCE-11-Procedimiento_Publicidad&amp;PPI=CO1.PPI.45711501&amp;DocUniqueName=ContratoDeCompra&amp;DocTypeName=NextWay.Entities.Marketplace.Tendering.ProcurementContract&amp;ProfileVersion=12&amp;DocUniqueIdentifier=CO1.PCCNTR.9280654&amp;prevCtxUrl=https%3a%2f%2fwww.secop.gov.co%3a443%2fCO1ContractsManagement%2fTendering%2fProcurementContractManagement%2fIndex&amp;prevCtxLbl=Contratos+" xr:uid="{8566B9A8-F4C3-4AD9-A405-8651034F29F9}"/>
    <hyperlink ref="AZ265" r:id="rId111" display="https://www.secop.gov.co/CO1ContractsManagement/Tendering/ProcurementContractEdit/View?docUniqueIdentifier=CO1.PCCNTR.9269716&amp;prevCtxUrl=https%3a%2f%2fwww.secop.gov.co%3a443%2fCO1ContractsManagement%2fTendering%2fProcurementContractManagement%2fIndex&amp;prevCtxLbl=Contratos+" xr:uid="{3ED642EF-8719-4DE6-9A60-EC361E2CA7F1}"/>
    <hyperlink ref="AZ267" r:id="rId112" display="https://www.secop.gov.co/CO1ContractsManagement/Tendering/ProcurementContractEdit/Update?ProfileName=CCE-11-Procedimiento_Publicidad&amp;PPI=CO1.PPI.45663044&amp;DocUniqueName=ContratoDeCompra&amp;DocTypeName=NextWay.Entities.Marketplace.Tendering.ProcurementContract&amp;ProfileVersion=12&amp;DocUniqueIdentifier=CO1.PCCNTR.9270361&amp;prevCtxUrl=https%3a%2f%2fwww.secop.gov.co%3a443%2fCO1ContractsManagement%2fTendering%2fProcurementContractManagement%2fIndex&amp;prevCtxLbl=Contratos+" xr:uid="{1C628435-BC45-449D-8D37-EBEE13642AC4}"/>
    <hyperlink ref="AZ268" r:id="rId113" display="https://www.secop.gov.co/CO1ContractsManagement/Tendering/ProcurementContractEdit/View?docUniqueIdentifier=CO1.PCCNTR.9279064&amp;prevCtxUrl=https%3a%2f%2fwww.secop.gov.co%3a443%2fCO1ContractsManagement%2fTendering%2fProcurementContractManagement%2fIndex&amp;prevCtxLbl=Contratos+" xr:uid="{936F542A-EE24-48BE-BE76-F996B6295745}"/>
    <hyperlink ref="AZ269" r:id="rId114" display="https://www.secop.gov.co/CO1ContractsManagement/Tendering/ProcurementContractEdit/Update?ProfileName=CCE-16-Servicios_profesionales_gestion&amp;PPI=CO1.PPI.45666278&amp;DocUniqueName=ContratoDeCompra&amp;DocTypeName=NextWay.Entities.Marketplace.Tendering.ProcurementContract&amp;ProfileVersion=8&amp;DocUniqueIdentifier=CO1.PCCNTR.9270311&amp;prevCtxUrl=https%3a%2f%2fwww.secop.gov.co%3a443%2fCO1ContractsManagement%2fTendering%2fProcurementContractManagement%2fIndex&amp;prevCtxLbl=Contratos+" xr:uid="{317A9C9E-8FE3-471C-AFFE-DBB67BCDA74A}"/>
    <hyperlink ref="AZ270" r:id="rId115" display="https://www.secop.gov.co/CO1ContractsManagement/Tendering/ProcurementContractEdit/Update?ProfileName=CCE-16-Servicios_profesionales_gestion&amp;PPI=CO1.PPI.45672225&amp;DocUniqueName=ContratoDeCompra&amp;DocTypeName=NextWay.Entities.Marketplace.Tendering.ProcurementContract&amp;ProfileVersion=8&amp;DocUniqueIdentifier=CO1.PCCNTR.9268804&amp;prevCtxUrl=https%3a%2f%2fwww.secop.gov.co%3a443%2fCO1ContractsManagement%2fTendering%2fProcurementContractManagement%2fIndex&amp;prevCtxLbl=Contratos+" xr:uid="{7A901C6F-A25C-4D57-817D-96390A87B1EE}"/>
    <hyperlink ref="AZ271" r:id="rId116" display="https://www.secop.gov.co/CO1ContractsManagement/Tendering/ProcurementContractEdit/View?docUniqueIdentifier=CO1.PCCNTR.9282048&amp;prevCtxUrl=https%3a%2f%2fwww.secop.gov.co%3a443%2fCO1ContractsManagement%2fTendering%2fProcurementContractManagement%2fIndex&amp;prevCtxLbl=Contratos+" xr:uid="{11CFE81D-5025-4EB3-BEB4-7C4E1402F0CA}"/>
    <hyperlink ref="AZ272" r:id="rId117" display="https://www.secop.gov.co/CO1ContractsManagement/Tendering/ProcurementContractEdit/Update?ProfileName=CCE-16-Servicios_profesionales_gestion&amp;PPI=CO1.PPI.45704648&amp;DocUniqueName=ContratoDeCompra&amp;DocTypeName=NextWay.Entities.Marketplace.Tendering.ProcurementContract&amp;ProfileVersion=8&amp;DocUniqueIdentifier=CO1.PCCNTR.9284013&amp;prevCtxUrl=https%3a%2f%2fwww.secop.gov.co%3a443%2fCO1ContractsManagement%2fTendering%2fProcurementContractManagement%2fIndex&amp;prevCtxLbl=Contratos+" xr:uid="{2E99397E-A4D8-4735-BC29-90E2068D142E}"/>
    <hyperlink ref="AZ273" r:id="rId118" display="https://www.secop.gov.co/CO1ContractsManagement/Tendering/ProcurementContractEdit/View?docUniqueIdentifier=CO1.PCCNTR.9283305&amp;prevCtxUrl=https%3a%2f%2fwww.secop.gov.co%3a443%2fCO1ContractsManagement%2fTendering%2fProcurementContractManagement%2fIndex&amp;prevCtxLbl=Contratos+" xr:uid="{8B9DA599-03E8-46E0-8C9A-E5B2C56E2F81}"/>
    <hyperlink ref="AZ274" r:id="rId119" display="https://www.secop.gov.co/CO1ContractsManagement/Tendering/ProcurementContractEdit/View?docUniqueIdentifier=CO1.PCCNTR.9283305&amp;prevCtxUrl=https%3a%2f%2fwww.secop.gov.co%3a443%2fCO1ContractsManagement%2fTendering%2fProcurementContractManagement%2fIndex&amp;prevCtxLbl=Contratos" xr:uid="{5FEA43B0-9CDA-48DC-A7AF-6CEADFF833DB}"/>
    <hyperlink ref="AZ275" r:id="rId120" display="https://www.secop.gov.co/CO1ContractsManagement/Tendering/ProcurementContractEdit/View?docUniqueIdentifier=CO1.PCCNTR.9283389&amp;prevCtxUrl=https%3a%2f%2fwww.secop.gov.co%3a443%2fCO1ContractsManagement%2fTendering%2fProcurementContractManagement%2fIndex&amp;prevCtxLbl=Contratos+" xr:uid="{5F94341A-91DC-4636-930C-32C199370CF6}"/>
    <hyperlink ref="AZ276" r:id="rId121" display="https://www.secop.gov.co/CO1ContractsManagement/Tendering/ProcurementContractEdit/View?docUniqueIdentifier=CO1.PCCNTR.9280323&amp;prevCtxUrl=https%3a%2f%2fwww.secop.gov.co%3a443%2fCO1ContractsManagement%2fTendering%2fProcurementContractManagement%2fIndex&amp;prevCtxLbl=Contratos+" xr:uid="{2DD58B95-382A-4AE2-9D2E-A0267759122D}"/>
    <hyperlink ref="AZ277" r:id="rId122" display="https://www.secop.gov.co/CO1ContractsManagement/Tendering/ProcurementContractEdit/View?docUniqueIdentifier=CO1.PCCNTR.9292037&amp;prevCtxUrl=https%3a%2f%2fwww.secop.gov.co%3a443%2fCO1ContractsManagement%2fTendering%2fProcurementContractManagement%2fIndex&amp;prevCtxLbl=Contratos+" xr:uid="{7805DF7A-23CC-4928-B0BE-DFCC9A7C2EFD}"/>
    <hyperlink ref="AZ278" r:id="rId123" display="https://www.secop.gov.co/CO1ContractsManagement/Tendering/ProcurementContractEdit/View?docUniqueIdentifier=CO1.PCCNTR.9283440&amp;prevCtxUrl=https%3a%2f%2fwww.secop.gov.co%3a443%2fCO1ContractsManagement%2fTendering%2fProcurementContractManagement%2fIndex&amp;prevCtxLbl=Contratos+" xr:uid="{2EDA6558-CDBA-4060-9F90-0A0152859818}"/>
    <hyperlink ref="AZ279" r:id="rId124" display="https://www.secop.gov.co/CO1ContractsManagement/Tendering/ProcurementContractEdit/View?docUniqueIdentifier=CO1.PCCNTR.9284415&amp;prevCtxUrl=https%3a%2f%2fwww.secop.gov.co%3a443%2fCO1ContractsManagement%2fTendering%2fProcurementContractManagement%2fIndex&amp;prevCtxLbl=Contratos+" xr:uid="{570130D7-31C0-405F-B569-BAEDA0306C4D}"/>
    <hyperlink ref="AZ280" r:id="rId125" display="https://www.secop.gov.co/CO1ContractsManagement/Tendering/ProcurementContractEdit/Update?ProfileName=CCE-16-Servicios_profesionales_gestion&amp;PPI=CO1.PPI.45742932&amp;DocUniqueName=ContratoDeCompra&amp;DocTypeName=NextWay.Entities.Marketplace.Tendering.ProcurementContract&amp;ProfileVersion=8&amp;DocUniqueIdentifier=CO1.PCCNTR.9296112&amp;prevCtxUrl=https%3a%2f%2fwww.secop.gov.co%3a443%2fCO1ContractsManagement%2fTendering%2fProcurementContractManagement%2fIndex&amp;prevCtxLbl=Contratos+" xr:uid="{87948086-0610-4923-B4B5-05D83F91FA89}"/>
    <hyperlink ref="AZ281" r:id="rId126" display="https://www.secop.gov.co/CO1ContractsManagement/Tendering/ProcurementContractEdit/Update?ProfileName=CCE-16-Servicios_profesionales_gestion&amp;PPI=CO1.PPI.45721821&amp;DocUniqueName=ContratoDeCompra&amp;DocTypeName=NextWay.Entities.Marketplace.Tendering.ProcurementContract&amp;ProfileVersion=8&amp;DocUniqueIdentifier=CO1.PCCNTR.9285191&amp;prevCtxUrl=https%3a%2f%2fwww.secop.gov.co%3a443%2fCO1ContractsManagement%2fTendering%2fProcurementContractManagement%2fIndex&amp;prevCtxLbl=Contratos+" xr:uid="{9716225A-162D-4045-8093-E70E8D942F5E}"/>
    <hyperlink ref="AZ282" r:id="rId127" display="https://www.secop.gov.co/CO1ContractsManagement/Tendering/ProcurementContractEdit/Update?ProfileName=CCE-16-Servicios_profesionales_gestion&amp;PPI=CO1.PPI.45720610&amp;DocUniqueName=ContratoDeCompra&amp;DocTypeName=NextWay.Entities.Marketplace.Tendering.ProcurementContract&amp;ProfileVersion=8&amp;DocUniqueIdentifier=CO1.PCCNTR.9284402&amp;prevCtxUrl=https%3a%2f%2fwww.secop.gov.co%3a443%2fCO1ContractsManagement%2fTendering%2fProcurementContractManagement%2fIndex&amp;prevCtxLbl=Contratos+" xr:uid="{4AD99005-1C1A-4E33-8B4C-8AEDB76470C0}"/>
    <hyperlink ref="AZ283" r:id="rId128" display="https://www.secop.gov.co/CO1ContractsManagement/Tendering/ProcurementContractEdit/View?docUniqueIdentifier=CO1.PCCNTR.9284192&amp;prevCtxUrl=https%3a%2f%2fwww.secop.gov.co%3a443%2fCO1ContractsManagement%2fTendering%2fProcurementContractManagement%2fIndex&amp;prevCtxLbl=Contratos+" xr:uid="{D829AA8D-E328-414D-AF60-7BF0E80FDCAB}"/>
    <hyperlink ref="AZ284" r:id="rId129" display="https://www.secop.gov.co/CO1ContractsManagement/Tendering/ProcurementContractEdit/Update?ProfileName=CCE-16-Servicios_profesionales_gestion&amp;PPI=CO1.PPI.45724590&amp;DocUniqueName=ContratoDeCompra&amp;DocTypeName=NextWay.Entities.Marketplace.Tendering.ProcurementContract&amp;ProfileVersion=8&amp;DocUniqueIdentifier=CO1.PCCNTR.9286026&amp;prevCtxUrl=https%3a%2f%2fwww.secop.gov.co%3a443%2fCO1ContractsManagement%2fTendering%2fProcurementContractManagement%2fIndex&amp;prevCtxLbl=Contratos+" xr:uid="{D3191DA2-90D5-4F64-AAE7-D614443E2D7A}"/>
    <hyperlink ref="AZ285" r:id="rId130" display="https://www.secop.gov.co/CO1ContractsManagement/Tendering/ProcurementContractEdit/Update?ProfileName=CCE-16-Servicios_profesionales_gestion&amp;PPI=CO1.PPI.45734142&amp;DocUniqueName=ContratoDeCompra&amp;DocTypeName=NextWay.Entities.Marketplace.Tendering.ProcurementContract&amp;ProfileVersion=8&amp;DocUniqueIdentifier=CO1.PCCNTR.9296455&amp;prevCtxUrl=https%3a%2f%2fwww.secop.gov.co%3a443%2fCO1ContractsManagement%2fTendering%2fProcurementContractManagement%2fIndex&amp;prevCtxLbl=Contratos+" xr:uid="{40300BAC-75D4-4E4F-B2C0-0E3092278130}"/>
    <hyperlink ref="AZ286" r:id="rId131" display="https://www.secop.gov.co/CO1ContractsManagement/Tendering/ProcurementContractEdit/Update?ProfileName=CCE-16-Servicios_profesionales_gestion&amp;PPI=CO1.PPI.45734513&amp;DocUniqueName=ContratoDeCompra&amp;DocTypeName=NextWay.Entities.Marketplace.Tendering.ProcurementContract&amp;ProfileVersion=8&amp;DocUniqueIdentifier=CO1.PCCNTR.9292251&amp;prevCtxUrl=https%3a%2f%2fwww.secop.gov.co%3a443%2fCO1ContractsManagement%2fTendering%2fProcurementContractManagement%2fIndex&amp;prevCtxLbl=Contratos+" xr:uid="{46449AEA-687F-4850-BDBF-21940F12DEE8}"/>
    <hyperlink ref="AZ287" r:id="rId132" display="https://www.secop.gov.co/CO1ContractsManagement/Tendering/ProcurementContractEdit/View?docUniqueIdentifier=CO1.PCCNTR.9294297&amp;prevCtxUrl=https%3a%2f%2fwww.secop.gov.co%3a443%2fCO1ContractsManagement%2fTendering%2fProcurementContractManagement%2fIndex&amp;prevCtxLbl=Contratos+" xr:uid="{D101D913-13D7-4962-B053-4B5F0F504B41}"/>
    <hyperlink ref="AZ288" r:id="rId133" display="https://www.secop.gov.co/CO1ContractsManagement/Tendering/ProcurementContractEdit/View?docUniqueIdentifier=CO1.PCCNTR.9298566&amp;prevCtxUrl=https%3a%2f%2fwww.secop.gov.co%3a443%2fCO1ContractsManagement%2fTendering%2fProcurementContractManagement%2fIndex&amp;prevCtxLbl=Contratos+" xr:uid="{ED5C77ED-65A0-4DF3-AF6A-5B65DDC4EDE3}"/>
    <hyperlink ref="AZ289" r:id="rId134" display="https://www.secop.gov.co/CO1ContractsManagement/Tendering/ProcurementContractEdit/View?docUniqueIdentifier=CO1.PCCNTR.9295597&amp;prevCtxUrl=https%3a%2f%2fwww.secop.gov.co%3a443%2fCO1ContractsManagement%2fTendering%2fProcurementContractManagement%2fIndex&amp;prevCtxLbl=Contratos+" xr:uid="{B3C53F73-8A31-4D33-904A-FAB072550FAE}"/>
    <hyperlink ref="AZ290" r:id="rId135" display="https://www.secop.gov.co/CO1ContractsManagement/Tendering/ProcurementContractEdit/Update?ProfileName=CCE-16-Servicios_profesionales_gestion&amp;PPI=CO1.PPI.45749322&amp;DocUniqueName=ContratoDeCompra&amp;DocTypeName=NextWay.Entities.Marketplace.Tendering.ProcurementContract&amp;ProfileVersion=8&amp;DocUniqueIdentifier=CO1.PCCNTR.9300742&amp;prevCtxUrl=https%3a%2f%2fwww.secop.gov.co%3a443%2fCO1ContractsManagement%2fTendering%2fProcurementContractManagement%2fIndex&amp;prevCtxLbl=Contratos+" xr:uid="{2EAD8349-9AA4-4702-A741-E80EECFED9AE}"/>
    <hyperlink ref="AZ291" r:id="rId136" display="https://www.secop.gov.co/CO1ContractsManagement/Tendering/ProcurementContractEdit/View?docUniqueIdentifier=CO1.PCCNTR.9303259&amp;prevCtxUrl=https%3a%2f%2fwww.secop.gov.co%3a443%2fCO1ContractsManagement%2fTendering%2fProcurementContractManagement%2fIndex&amp;prevCtxLbl=Contratos+" xr:uid="{4FF65E3A-38A3-4A01-863F-4A11E94C5686}"/>
    <hyperlink ref="AZ292" r:id="rId137" display="https://www.secop.gov.co/CO1ContractsManagement/Tendering/ProcurementContractEdit/View?docUniqueIdentifier=CO1.PCCNTR.9301382&amp;prevCtxUrl=https%3a%2f%2fwww.secop.gov.co%3a443%2fCO1ContractsManagement%2fTendering%2fProcurementContractManagement%2fIndex&amp;prevCtxLbl=Contratos+" xr:uid="{D2B0D785-3F78-4B16-B534-8D84D301826C}"/>
    <hyperlink ref="AZ293" r:id="rId138" display="https://www.secop.gov.co/CO1ContractsManagement/Tendering/ProcurementContractEdit/Update?ProfileName=CCE-16-Servicios_profesionales_gestion&amp;PPI=CO1.PPI.45756986&amp;DocUniqueName=ContratoDeCompra&amp;DocTypeName=NextWay.Entities.Marketplace.Tendering.ProcurementContract&amp;ProfileVersion=8&amp;DocUniqueIdentifier=CO1.PCCNTR.9304036&amp;prevCtxUrl=https%3a%2f%2fwww.secop.gov.co%3a443%2fCO1ContractsManagement%2fTendering%2fProcurementContractManagement%2fIndex&amp;prevCtxLbl=Contratos+" xr:uid="{7B0FFDD4-6C3F-4D9E-8AF0-24350AF77D0F}"/>
    <hyperlink ref="AZ294" r:id="rId139" display="https://www.secop.gov.co/CO1ContractsManagement/Tendering/ProcurementContractEdit/Update?ProfileName=CCE-16-Servicios_profesionales_gestion&amp;PPI=CO1.PPI.45748644&amp;DocUniqueName=ContratoDeCompra&amp;DocTypeName=NextWay.Entities.Marketplace.Tendering.ProcurementContract&amp;ProfileVersion=8&amp;DocUniqueIdentifier=CO1.PCCNTR.9296753&amp;prevCtxUrl=https%3a%2f%2fwww.secop.gov.co%3a443%2fCO1ContractsManagement%2fTendering%2fProcurementContractManagement%2fIndex&amp;prevCtxLbl=Contratos+" xr:uid="{E5D06E78-4F21-4BF0-8BC0-9CF63E76C630}"/>
    <hyperlink ref="AZ295" r:id="rId140" display="https://www.secop.gov.co/CO1ContractsManagement/Tendering/ProcurementContractEdit/Update?ProfileName=CCE-16-Servicios_profesionales_gestion&amp;PPI=CO1.PPI.45749659&amp;DocUniqueName=ContratoDeCompra&amp;DocTypeName=NextWay.Entities.Marketplace.Tendering.ProcurementContract&amp;ProfileVersion=8&amp;DocUniqueIdentifier=CO1.PCCNTR.9297583&amp;prevCtxUrl=https%3a%2f%2fwww.secop.gov.co%3a443%2fCO1ContractsManagement%2fTendering%2fProcurementContractManagement%2fIndex&amp;prevCtxLbl=Contratos+" xr:uid="{34AB596E-52B5-4704-9DE6-E8919F37EFA9}"/>
    <hyperlink ref="AZ296" r:id="rId141" display="https://www.secop.gov.co/CO1ContractsManagement/Tendering/ProcurementContractEdit/View?docUniqueIdentifier=CO1.PCCNTR.9299410&amp;prevCtxUrl=https%3a%2f%2fwww.secop.gov.co%3a443%2fCO1ContractsManagement%2fTendering%2fProcurementContractManagement%2fIndex&amp;prevCtxLbl=Contratos+" xr:uid="{1607161A-4121-4FF7-BD9E-656442350786}"/>
    <hyperlink ref="AZ297" r:id="rId142" display="https://www.secop.gov.co/CO1ContractsManagement/Tendering/ProcurementContractEdit/Update?ProfileName=CCE-16-Servicios_profesionales_gestion&amp;PPI=CO1.PPI.45753099&amp;DocUniqueName=ContratoDeCompra&amp;DocTypeName=NextWay.Entities.Marketplace.Tendering.ProcurementContract&amp;ProfileVersion=8&amp;DocUniqueIdentifier=CO1.PCCNTR.9299364&amp;prevCtxUrl=https%3a%2f%2fwww.secop.gov.co%3a443%2fCO1ContractsManagement%2fTendering%2fProcurementContractManagement%2fIndex&amp;prevCtxLbl=Contratos+" xr:uid="{46C57D21-C399-47BC-9F3C-204CFBB00009}"/>
    <hyperlink ref="AZ298" r:id="rId143" display="https://www.secop.gov.co/CO1ContractsManagement/Tendering/ProcurementContractEdit/Update?ProfileName=CCE-11-Procedimiento_Publicidad&amp;PPI=CO1.PPI.45757071&amp;DocUniqueName=ContratoDeCompra&amp;DocTypeName=NextWay.Entities.Marketplace.Tendering.ProcurementContract&amp;ProfileVersion=12&amp;DocUniqueIdentifier=CO1.PCCNTR.9302078&amp;prevCtxUrl=https%3a%2f%2fwww.secop.gov.co%3a443%2fCO1ContractsManagement%2fTendering%2fProcurementContractManagement%2fIndex&amp;prevCtxLbl=Contratos+" xr:uid="{C5223AFB-1B69-40E5-8761-BA51E7B02246}"/>
    <hyperlink ref="AZ299" r:id="rId144" display="https://www.secop.gov.co/CO1ContractsManagement/Tendering/ProcurementContractEdit/View?docUniqueIdentifier=CO1.PCCNTR.9302800&amp;prevCtxUrl=https%3a%2f%2fwww.secop.gov.co%3a443%2fCO1ContractsManagement%2fTendering%2fProcurementContractManagement%2fIndex&amp;prevCtxLbl=Contratos+" xr:uid="{DBC5ABD3-A4CD-451F-9B76-2503A8BEEDC6}"/>
    <hyperlink ref="AZ300" r:id="rId145" display="https://www.secop.gov.co/CO1ContractsManagement/Tendering/ProcurementContractEdit/View?docUniqueIdentifier=CO1.PCCNTR.9304244&amp;prevCtxUrl=https%3a%2f%2fwww.secop.gov.co%3a443%2fCO1ContractsManagement%2fTendering%2fProcurementContractManagement%2fIndex&amp;prevCtxLbl=Contratos+" xr:uid="{AC42952B-62C4-4B66-8322-34150F380178}"/>
    <hyperlink ref="AZ301" r:id="rId146" display="https://www.secop.gov.co/CO1ContractsManagement/Tendering/ProcurementContractEdit/View?docUniqueIdentifier=CO1.PCCNTR.9303342&amp;prevCtxUrl=https%3a%2f%2fwww.secop.gov.co%3a443%2fCO1ContractsManagement%2fTendering%2fProcurementContractManagement%2fIndex&amp;prevCtxLbl=Contratos+" xr:uid="{6CF7360F-DDF4-471B-96E1-6E4564675E0A}"/>
    <hyperlink ref="AZ302" r:id="rId147" display="https://www.secop.gov.co/CO1ContractsManagement/Tendering/ProcurementContractEdit/Update?ProfileName=CCE-11-Procedimiento_Publicidad&amp;PPI=CO1.PPI.45767484&amp;DocUniqueName=ContratoDeCompra&amp;DocTypeName=NextWay.Entities.Marketplace.Tendering.ProcurementContract&amp;ProfileVersion=12&amp;DocUniqueIdentifier=CO1.PCCNTR.9305479&amp;prevCtxUrl=https%3a%2f%2fwww.secop.gov.co%3a443%2fCO1ContractsManagement%2fTendering%2fProcurementContractManagement%2fIndex&amp;prevCtxLbl=Contratos+" xr:uid="{E389B1D9-2BF2-4D9B-A9E8-3BADE832B46E}"/>
    <hyperlink ref="AZ305" r:id="rId148" display="https://www.secop.gov.co/CO1ContractsManagement/Tendering/ProcurementContractEdit/Update?ProfileName=CCE-16-Servicios_profesionales_gestion&amp;PPI=CO1.PPI.46044238&amp;DocUniqueName=ContratoDeCompra&amp;DocTypeName=NextWay.Entities.Marketplace.Tendering.ProcurementContract&amp;ProfileVersion=8&amp;DocUniqueIdentifier=CO1.PCCNTR.9340831&amp;prevCtxUrl=https%3a%2f%2fwww.secop.gov.co%3a443%2fCO1ContractsManagement%2fTendering%2fProcurementContractManagement%2fIndex&amp;prevCtxLbl=Contratos+" xr:uid="{2807E6DE-AB72-414C-94FE-57E1F23A9F5E}"/>
    <hyperlink ref="AZ6" r:id="rId149" display="https://www.secop.gov.co/CO1ContractsManagement/Tendering/ProcurementContractEdit/Update?ProfileName=CCE-17-Licitacion_Publica_Obra_Publica&amp;PPI=CO1.PPI.42784476&amp;DocUniqueName=ContratoDeCompra&amp;DocTypeName=NextWay.Entities.Marketplace.Tendering.ProcurementContract&amp;ProfileVersion=7&amp;DocUniqueIdentifier=CO1.PCCNTR.8694241&amp;prevCtxUrl=https%3a%2f%2fwww.secop.gov.co%3a443%2fCO1ContractsManagement%2fTendering%2fProcurementContractManagement%2fIndex&amp;prevCtxLbl=Contratos+" xr:uid="{9FBE99D3-E554-4C7C-8AA8-2DC3C3C095B8}"/>
    <hyperlink ref="AZ306" r:id="rId150" display="https://www.secop.gov.co/CO1ContractsManagement/Tendering/ProcurementContractEdit/View?docUniqueIdentifier=CO1.PCCNTR.9374215&amp;prevCtxUrl=https%3a%2f%2fwww.secop.gov.co%3a443%2fCO1ContractsManagement%2fTendering%2fProcurementContractManagement%2fIndex&amp;prevCtxLbl=Contratos+" xr:uid="{1BAA98B8-FB46-4156-838A-F7808894DB7A}"/>
    <hyperlink ref="AZ307" r:id="rId151" display="https://www.secop.gov.co/CO1ContractsManagement/Tendering/ProcurementContractEdit/Update?ProfileName=CCE-15-Procedimiento_Publicidad_with_ProposalsPhase&amp;PPI=CO1.PPI.45955369&amp;DocUniqueName=ContratoDeCompra&amp;DocTypeName=NextWay.Entities.Marketplace.Tendering.ProcurementContract&amp;ProfileVersion=9&amp;DocUniqueIdentifier=CO1.PCCNTR.9371339&amp;prevCtxUrl=https%3a%2f%2fwww.secop.gov.co%3a443%2fCO1ContractsManagement%2fTendering%2fProcurementContractManagement%2fIndex&amp;prevCtxLbl=Contratos+" xr:uid="{655CB7A9-4AE3-4895-8FF2-4D3C6C6351C9}"/>
    <hyperlink ref="AZ376" r:id="rId152" display="https://www.secop.gov.co/CO1BusinessLine/Tendering/ProcedureEdit/View?docUniqueIdentifier=CO1.REQ.10258562&amp;prevCtxUrl=https%3a%2f%2fwww.secop.gov.co%2fCO1BusinessLine%2fTendering%2fBuyerDossierWorkspace%2fIndex%3fallWords2Search%3dLP-002-2026%26createDateFrom%3d17%2f01%2f2025+07%3a34%3a00%26createDateTo%3d17%2f03%2f2026+19%3a34%3a00%26filteringState%3d0%26sortingState%3dLastModifiedDESC%26showAdvancedSearch%3dTrue%26showAdvancedSearchFields%3dFalse%26advSrchFolderCode%3dALL%26selectedDossier%3dCO1.BDOS.10089208%26selectedRequest%3dCO1.REQ.10258562%26&amp;prevCtxLbl=Procesos+de+la+Entidad+Estatal" xr:uid="{DCBEC2F4-62F4-4465-A553-2E54092B91D0}"/>
    <hyperlink ref="AZ317" r:id="rId153" display="https://www.secop.gov.co/CO1ContractsManagement/Tendering/ProcurementContractEdit/Update?docUniqueIdentifier=CO1.PCCNTR.9460769&amp;prevCtxUrl=https%3a%2f%2fwww.secop.gov.co%3a443%2fCO1ContractsManagement%2fTendering%2fProcurementContractManagement%2fIndex&amp;prevCtxLbl=Contratos+" xr:uid="{EE0092C1-610F-477C-8F6F-057D2A621183}"/>
    <hyperlink ref="AZ308" r:id="rId154" display="https://www.secop.gov.co/CO1ContractsManagement/Tendering/ProcurementContractEdit/Update?ProfileName=CCE-20-Concurso_Meritos_Sin_Lista_Corta_1Sobre&amp;PPI=CO1.PPI.44997505&amp;DocUniqueName=ContratoDeCompra&amp;DocTypeName=NextWay.Entities.Marketplace.Tendering.ProcurementContract&amp;ProfileVersion=4&amp;DocUniqueIdentifier=CO1.PCCNTR.9385278&amp;prevCtxUrl=https%3a%2f%2fwww.secop.gov.co%3a443%2fCO1ContractsManagement%2fTendering%2fProcurementContractManagement%2fIndex&amp;prevCtxLbl=Contratos+" xr:uid="{4BAC4C10-6AFE-4143-9627-821C6E1D87A3}"/>
    <hyperlink ref="AZ71" r:id="rId155" display="https://www.secop.gov.co/CO1ContractsManagement/Tendering/ProcurementContractEdit/Update?ProfileName=CCE-11-Procedimiento_Publicidad&amp;PPI=CO1.PPI.44657690&amp;DocUniqueName=ContratoDeCompra&amp;DocTypeName=NextWay.Entities.Marketplace.Tendering.ProcurementContract&amp;ProfileVersion=12&amp;DocUniqueIdentifier=CO1.PCCNTR.8850669&amp;prevCtxUrl=https%3a%2f%2fwww.secop.gov.co%3a443%2fCO1ContractsManagement%2fTendering%2fProcurementContractManagement%2fIndex&amp;prevCtxLbl=Contratos+" xr:uid="{427230D8-9895-4613-A3A4-3D10D2FFA0F4}"/>
    <hyperlink ref="AZ309" r:id="rId156" display="https://www.secop.gov.co/CO1ContractsManagement/Tendering/ProcurementContractEdit/Update?ProfileName=CCE-20-Concurso_Meritos_Sin_Lista_Corta_1Sobre&amp;PPI=CO1.PPI.45510744&amp;DocUniqueName=ContratoDeCompra&amp;DocTypeName=NextWay.Entities.Marketplace.Tendering.ProcurementContract&amp;ProfileVersion=4&amp;DocUniqueIdentifier=CO1.PCCNTR.9400044&amp;prevCtxUrl=https%3a%2f%2fwww.secop.gov.co%3a443%2fCO1ContractsManagement%2fTendering%2fProcurementContractManagement%2fIndex&amp;prevCtxLbl=Contratos+" xr:uid="{3F796B64-EDF3-4DE1-A70A-845A8D0CB81B}"/>
    <hyperlink ref="AZ311" r:id="rId157" display="https://www.secop.gov.co/CO1ContractsManagement/Tendering/ProcurementContractEdit/Update?ProfileName=CCE-06-Seleccion_Abreviada_Menor_Cuantia&amp;PPI=CO1.PPI.46074132&amp;DocUniqueName=ContratoDeCompra&amp;DocTypeName=NextWay.Entities.Marketplace.Tendering.ProcurementContract&amp;ProfileVersion=11&amp;DocUniqueIdentifier=CO1.PCCNTR.9413490&amp;prevCtxUrl=https%3a%2f%2fwww.secop.gov.co%3a443%2fCO1ContractsManagement%2fTendering%2fProcurementContractManagement%2fIndex&amp;prevCtxLbl=Contratos+" xr:uid="{8FAAE183-098A-4590-BC2B-1C72EDD2D7F4}"/>
    <hyperlink ref="AZ312" r:id="rId158" display="https://www.secop.gov.co/CO1BusinessLine/Tendering/ProcedureEdit/View?docUniqueIdentifier=CO1.REQ.9695089&amp;prevCtxUrl=https%3a%2f%2fwww.secop.gov.co%2fCO1BusinessLine%2fTendering%2fBuyerDossierWorkspace%2fIndex%3fallWords2Search%3dLP-PDA-007-2025%26createDateFrom%3d08%2f01%2f2025+17%3a20%3a00%26createDateTo%3d08%2f04%2f2026+17%3a20%3a00%26filteringState%3d0%26sortingState%3dLastModifiedDESC%26showAdvancedSearch%3dTrue%26showAdvancedSearchFields%3dFalse%26advSrchFolderCode%3dALL%26selectedDossier%3dCO1.BDOS.9304789%26selectedRequest%3dCO1.REQ.9695089%26&amp;prevCtxLbl=Procesos+de+la+Entidad+Estatal" xr:uid="{7CEFC092-3AEB-43DA-AEF9-091E52B79B58}"/>
    <hyperlink ref="AZ313" r:id="rId159" display="https://www.secop.gov.co/CO1ContractsManagement/Tendering/ProcurementContractEdit/Update?ProfileName=CCE-20-Concurso_Meritos_Sin_Lista_Corta_1Sobre&amp;PPI=CO1.PPI.45491991&amp;DocUniqueName=ContratoDeCompra&amp;DocTypeName=NextWay.Entities.Marketplace.Tendering.ProcurementContract&amp;ProfileVersion=4&amp;DocUniqueIdentifier=CO1.PCCNTR.9371126&amp;prevCtxUrl=https%3a%2f%2fwww.secop.gov.co%3a443%2fCO1ContractsManagement%2fTendering%2fProcurementContractManagement%2fIndex&amp;prevCtxLbl=Contratos+" xr:uid="{49F64ACA-13A6-4964-A38A-229294223079}"/>
    <hyperlink ref="AZ379" r:id="rId160" display="https://www.secop.gov.co/CO1BusinessLine/Tendering/ProcedureEdit/View?docUniqueIdentifier=CO1.REQ.10286919&amp;prevCtxUrl=https%3a%2f%2fwww.secop.gov.co%2fCO1BusinessLine%2fTendering%2fBuyerDossierWorkspace%2fIndex%3fallWords2Search%3dCM-PDA-014-2026%26createDateFrom%3d08%2f10%2f2025+20%3a00%3a00%26createDateTo%3d08%2f04%2f2026+20%3a00%3a00%26filteringState%3d0%26sortingState%3dLastModifiedDESC%26showAdvancedSearch%3dTrue%26showAdvancedSearchFields%3dFalse%26advSrchFolderCode%3dALL%26selectedDossier%3dCO1.BDOS.10115744%26selectedRequest%3dCO1.REQ.10286919%26&amp;prevCtxLbl=Procesos+de+la+Entidad+Estatal" xr:uid="{BE571AA2-1EAF-478A-B341-40EEC0CE1110}"/>
    <hyperlink ref="AZ303" r:id="rId161" display="https://www.secop.gov.co/CO1BusinessLine/Tendering/ProcedureEdit/View?docUniqueIdentifier=CO1.REQ.9194519&amp;prevCtxUrl=https%3a%2f%2fwww.secop.gov.co%2fCO1BusinessLine%2fTendering%2fBuyerDossierWorkspace%2fIndex%3fallWords2Search%3dLP-PDA-005-2025%26createDateFrom%3d19%2f01%2f2025+07%3a34%3a00%26createDateTo%3d19%2f11%2f2025+19%3a34%3a00%26filteringState%3d0%26sortingState%3dLastModifiedDESC%26showAdvancedSearch%3dTrue%26showAdvancedSearchFields%3dFalse%26advSrchFolderCode%3dALL%26selectedDossier%3dCO1.BDOS.9030412%26selectedRequest%3dCO1.REQ.9194519%26&amp;prevCtxLbl=Procesos+de+la+Entidad+Estatal" xr:uid="{CE434352-858D-4AE1-9BFF-E858CB94E154}"/>
    <hyperlink ref="AZ314" r:id="rId162" display="https://www.secop.gov.co/CO1ContractsManagement/Tendering/ProcurementContractEdit/Update?ProfileName=CCE-20-Concurso_Meritos_Sin_Lista_Corta_1Sobre&amp;PPI=CO1.PPI.46307495&amp;DocUniqueName=ContratoDeCompra&amp;DocTypeName=NextWay.Entities.Marketplace.Tendering.ProcurementContract&amp;ProfileVersion=4&amp;DocUniqueIdentifier=CO1.PCCNTR.9430591&amp;prevCtxUrl=https%3a%2f%2fwww.secop.gov.co%3a443%2fCO1ContractsManagement%2fTendering%2fProcurementContractManagement%2fIndex&amp;prevCtxLbl=Contratos+" xr:uid="{56F40397-866C-40B0-BB65-E1892EA90EBE}"/>
    <hyperlink ref="AZ315" r:id="rId163" display="https://www.secop.gov.co/CO1ContractsManagement/Tendering/ProcurementContractEdit/Update?ProfileName=CCE-02-Licitacion_Publica&amp;PPI=CO1.PPI.44369603&amp;DocUniqueName=ContratoDeCompra&amp;DocTypeName=NextWay.Entities.Marketplace.Tendering.ProcurementContract&amp;ProfileVersion=11&amp;DocUniqueIdentifier=CO1.PCCNTR.9402352&amp;prevCtxUrl=https%3a%2f%2fwww.secop.gov.co%3a443%2fCO1ContractsManagement%2fTendering%2fProcurementContractManagement%2fIndex&amp;prevCtxLbl=Contratos+" xr:uid="{1768E6DB-DB95-442B-9B4B-7C3E169DA6D4}"/>
    <hyperlink ref="AZ316" r:id="rId164" display="https://www.secop.gov.co/CO1ContractsManagement/Tendering/ProcurementContractEdit/View?docUniqueIdentifier=CO1.PCCNTR.9458863&amp;awardUniqueIdentifier=CO1.AWD.2561772&amp;buyerDossierUniqueIdentifier=CO1.BDOS.10112566&amp;id=5987821&amp;prevCtxUrl=https%3a%2f%2fwww.secop.gov.co%2fCO1BusinessLine%2fTendering%2fBuyerDossierWorkspace%2fIndex%3fsortingState%3dLastModifiedDESC%26showAdvancedSearch%3dFalse%26showAdvancedSearchFields%3dFalse%26selectedDossier%3dCO1.BDOS.10112566%26selectedRequest%3dCO1.REQ.10283185%26&amp;prevCtxLbl=Procesos+de+la+Entidad+Estatal" xr:uid="{B63081A5-A60F-4D69-8204-F5AED8A14E2F}"/>
    <hyperlink ref="AZ380" r:id="rId165" display="https://www.secop.gov.co/CO1BusinessLine/Tendering/ProcedureEdit/View?docUniqueIdentifier=CO1.REQ.10323879&amp;prevCtxUrl=https%3a%2f%2fwww.secop.gov.co%2fCO1BusinessLine%2fTendering%2fBuyerDossierWorkspace%2fIndex%3fcreateDateFrom%3d22%2f10%2f2025+15%3a15%3a53%26createDateTo%3d22%2f04%2f2026+15%3a15%3a53%26filteringState%3d0%26sortingState%3dLastModifiedDESC%26showAdvancedSearch%3dFalse%26showAdvancedSearchFields%3dFalse%26folderCode%3dALL%26selectedDossier%3dCO1.BDOS.10116813%26selectedRequest%3dCO1.REQ.10323879%26&amp;prevCtxLbl=Procesos+de+la+Entidad+Estatal" xr:uid="{9E35C471-40B1-405E-B5E0-A031179FC50D}"/>
    <hyperlink ref="AZ381" r:id="rId166" display="https://www.secop.gov.co/CO1BusinessLine/Tendering/ProcedureEdit/View?docUniqueIdentifier=CO1.REQ.10340906&amp;prevCtxUrl=https%3a%2f%2fwww.secop.gov.co%2fCO1BusinessLine%2fTendering%2fBuyerDossierWorkspace%2fIndex%3fcreateDateFrom%3d22%2f10%2f2025+15%3a16%3a22%26createDateTo%3d22%2f04%2f2026+15%3a16%3a22%26filteringState%3d0%26sortingState%3dLastModifiedDESC%26showAdvancedSearch%3dFalse%26showAdvancedSearchFields%3dFalse%26folderCode%3dALL%26selectedDossier%3dCO1.BDOS.10130285%26selectedRequest%3dCO1.REQ.10340906%26&amp;prevCtxLbl=Procesos+de+la+Entidad+Estatal" xr:uid="{2386C831-8FD9-4684-ADFD-0DA8B7B2AC73}"/>
    <hyperlink ref="AZ382" r:id="rId167" display="https://www.secop.gov.co/CO1BusinessLine/Tendering/ProcedureEdit/View?docUniqueIdentifier=CO1.REQ.10339867&amp;prevCtxUrl=https%3a%2f%2fwww.secop.gov.co%2fCO1BusinessLine%2fTendering%2fBuyerDossierWorkspace%2fIndex%3fcreateDateFrom%3d22%2f10%2f2025+15%3a16%3a52%26createDateTo%3d22%2f04%2f2026+15%3a16%3a52%26filteringState%3d0%26sortingState%3dLastModifiedDESC%26showAdvancedSearch%3dFalse%26showAdvancedSearchFields%3dFalse%26folderCode%3dALL%26selectedDossier%3dCO1.BDOS.10132932%26selectedRequest%3dCO1.REQ.10339867%26&amp;prevCtxLbl=Procesos+de+la+Entidad+Estatal" xr:uid="{9743F698-378B-443F-9BDA-7D2ED8FABD46}"/>
    <hyperlink ref="AZ318" r:id="rId168" display="https://www.secop.gov.co/CO1ContractsManagement/Tendering/ProcurementContractEdit/Update?ProfileName=CCE-15-Procedimiento_Publicidad_with_ProposalsPhase&amp;PPI=CO1.PPI.46301028&amp;DocUniqueName=ContratoDeCompra&amp;DocTypeName=NextWay.Entities.Marketplace.Tendering.ProcurementContract&amp;ProfileVersion=9&amp;DocUniqueIdentifier=CO1.PCCNTR.9415118&amp;prevCtxUrl=https%3a%2f%2fwww.secop.gov.co%3a443%2fCO1ContractsManagement%2fTendering%2fProcurementContractManagement%2fIndex&amp;prevCtxLbl=Contratos+" xr:uid="{48D8FF99-9104-49D2-8AF6-9E5FB1979E3A}"/>
    <hyperlink ref="AZ321" r:id="rId169" display="https://www.secop.gov.co/CO1ContractsManagement/Tendering/ProcurementContractEdit/Update?ProfileName=CCE-16-Servicios_profesionales_gestion&amp;PPI=CO1.PPI.47244050&amp;DocUniqueName=ContratoDeCompra&amp;DocTypeName=NextWay.Entities.Marketplace.Tendering.ProcurementContract&amp;ProfileVersion=8&amp;DocUniqueIdentifier=CO1.PCCNTR.9476117&amp;prevCtxUrl=https%3a%2f%2fwww.secop.gov.co%3a443%2fCO1ContractsManagement%2fTendering%2fProcurementContractManagement%2fIndex&amp;prevCtxLbl=Contratos+" xr:uid="{72DB950E-6884-4DB1-A01C-AF0CFCEF762C}"/>
    <hyperlink ref="AZ327" r:id="rId170" display="https://www.secop.gov.co/CO1BusinessLine/Tendering/ProcedureEdit/View?docUniqueIdentifier=CO1.REQ.10323943&amp;prevCtxUrl=https%3a%2f%2fwww.secop.gov.co%2fCO1BusinessLine%2fTendering%2fBuyerDossierWorkspace%2fIndex%3fallWords2Search%3dCM-PDA-012-2026%26createDateFrom%3d08%2f10%2f2025+19%3a58%3a00%26createDateTo%3d08%2f04%2f2026+19%3a58%3a00%26filteringState%3d0%26sortingState%3dLastModifiedDESC%26showAdvancedSearch%3dTrue%26showAdvancedSearchFields%3dFalse%26advSrchFolderCode%3dALL%26selectedDossier%3dCO1.BDOS.10116508%26selectedRequest%3dCO1.REQ.10323943%26&amp;prevCtxLbl=Procesos+de+la+Entidad+Estatal" xr:uid="{BACB5C3E-FEF2-4DD1-8041-621964FD7FC9}"/>
    <hyperlink ref="AZ320" r:id="rId171" display="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902&amp;prevCtxUrl=https%3a%2f%2fwww.secop.gov.co%3a443%2fCO1ContractsManagement%2fTendering%2fProcurementContractManagement%2fIndex&amp;prevCtxLbl=Contratos+" xr:uid="{2629FCA1-FA94-4045-9E8D-7E7E76FAFA99}"/>
    <hyperlink ref="AZ319" r:id="rId172" display="https://www.secop.gov.co/CO1ContractsManagement/Tendering/ProcurementContractEdit/Update?ProfileName=CCE-20-Concurso_Meritos_Sin_Lista_Corta_1Sobre&amp;PPI=CO1.PPI.46049408&amp;DocUniqueName=ContratoDeCompra&amp;DocTypeName=NextWay.Entities.Marketplace.Tendering.ProcurementContract&amp;ProfileVersion=4&amp;DocUniqueIdentifier=CO1.PCCNTR.9429807&amp;prevCtxUrl=https%3a%2f%2fwww.secop.gov.co%3a443%2fCO1ContractsManagement%2fTendering%2fProcurementContractManagement%2fIndex&amp;prevCtxLbl=Contratos+" xr:uid="{4BF42E13-D934-41CE-A6DA-5B6132B3E6CC}"/>
    <hyperlink ref="AZ323" r:id="rId173" display="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868&amp;prevCtxUrl=https%3a%2f%2fwww.secop.gov.co%3a443%2fCO1ContractsManagement%2fTendering%2fProcurementContractManagement%2fIndex&amp;prevCtxLbl=Contratos+" xr:uid="{089D9458-C3E9-440F-A9AE-CB0E7E0DF7CA}"/>
    <hyperlink ref="AZ310" r:id="rId174" display="https://www.secop.gov.co/CO1ContractsManagement/Tendering/ProcurementContractEdit/Update?ProfileName=CCE-20-Concurso_Meritos_Sin_Lista_Corta_1Sobre&amp;PPI=CO1.PPI.44165945&amp;DocUniqueName=ContratoDeCompra&amp;DocTypeName=NextWay.Entities.Marketplace.Tendering.ProcurementContract&amp;ProfileVersion=4&amp;DocUniqueIdentifier=CO1.PCCNTR.8978298&amp;prevCtxUrl=https%3a%2f%2fwww.secop.gov.co%3a443%2fCO1ContractsManagement%2fTendering%2fProcurementContractManagement%2fIndex&amp;prevCtxLbl=Contratos+" xr:uid="{423D7609-42F8-40EE-936E-18029589FBE6}"/>
    <hyperlink ref="AZ325" r:id="rId175" display="https://www.secop.gov.co/CO1ContractsManagement/Tendering/ProcurementContractEdit/Update?ProfileName=CCE-20-Concurso_Meritos_Sin_Lista_Corta_1Sobre&amp;PPI=CO1.PPI.46235184&amp;DocUniqueName=ContratoDeCompra&amp;DocTypeName=NextWay.Entities.Marketplace.Tendering.ProcurementContract&amp;ProfileVersion=4&amp;DocUniqueIdentifier=CO1.PCCNTR.9438095&amp;prevCtxUrl=https%3a%2f%2fwww.secop.gov.co%3a443%2fCO1ContractsManagement%2fTendering%2fProcurementContractManagement%2fIndex&amp;prevCtxLbl=Contratos+" xr:uid="{B7D39409-DD4C-44D6-BA28-364662F31023}"/>
    <hyperlink ref="AZ328" r:id="rId176" display="https://www.secop.gov.co/CO1ContractsManagement/Tendering/ProcurementContractEdit/View?docUniqueIdentifier=CO1.PCCNTR.9458663&amp;prevCtxUrl=https%3a%2f%2fwww.secop.gov.co%3a443%2fCO1ContractsManagement%2fTendering%2fProcurementContractManagement%2fIndex&amp;prevCtxLbl=Contratos+" xr:uid="{5223D4A6-B8A3-4CFC-924A-AD712465B7EE}"/>
    <hyperlink ref="AZ329" r:id="rId177" display="https://www.secop.gov.co/CO1ContractsManagement/Tendering/ProcurementContractEdit/Update?ProfileName=CCE-20-Concurso_Meritos_Sin_Lista_Corta_1Sobre&amp;PPI=CO1.PPI.46690993&amp;DocUniqueName=ContratoDeCompra&amp;DocTypeName=NextWay.Entities.Marketplace.Tendering.ProcurementContract&amp;ProfileVersion=4&amp;DocUniqueIdentifier=CO1.PCCNTR.9496175&amp;prevCtxUrl=https%3a%2f%2fwww.secop.gov.co%3a443%2fCO1ContractsManagement%2fTendering%2fProcurementContractManagement%2fIndex&amp;prevCtxLbl=Contratos+" xr:uid="{59E14141-F08F-45D0-8FE6-E383E6E78B57}"/>
    <hyperlink ref="AZ330" r:id="rId178" display="https://www.secop.gov.co/CO1ContractsManagement/Tendering/ProcurementContractEdit/View?docUniqueIdentifier=CO1.PCCNTR.9500724&amp;prevCtxUrl=https%3a%2f%2fwww.secop.gov.co%3a443%2fCO1ContractsManagement%2fTendering%2fProcurementContractManagement%2fIndex&amp;prevCtxLbl=Contratos+" xr:uid="{4992975E-CC31-4457-9B0B-D2783A22FE05}"/>
    <hyperlink ref="AZ384" r:id="rId179" display="https://www.secop.gov.co/CO1BusinessLine/Tendering/ProcedureEdit/View?docUniqueIdentifier=CO1.REQ.10444650&amp;prevCtxUrl=https%3a%2f%2fwww.secop.gov.co%2fCO1BusinessLine%2fTendering%2fBuyerDossierWorkspace%2fIndex%3fallWords2Search%3dCM-PDA-021-2026%26createDateFrom%3d19%2f11%2f2025+15%3a13%3a00%26createDateTo%3d19%2f05%2f2026+15%3a13%3a00%26filteringState%3d0%26sortingState%3dLastModifiedDESC%26showAdvancedSearch%3dTrue%26showAdvancedSearchFields%3dFalse%26advSrchFolderCode%3dALL%26selectedDossier%3dCO1.BDOS.10231968%26selectedRequest%3dCO1.REQ.10444650%26&amp;prevCtxLbl=Procesos+de+la+Entidad+Estatal" xr:uid="{3970307E-BF73-45A8-866E-8DF345998B91}"/>
    <hyperlink ref="AZ331" r:id="rId180" display="https://www.secop.gov.co/CO1ContractsManagement/Tendering/ProcurementContractEdit/Update?ProfileName=CCE-20-Concurso_Meritos_Sin_Lista_Corta_1Sobre&amp;PPI=CO1.PPI.46039256&amp;DocUniqueName=ContratoDeCompra&amp;DocTypeName=NextWay.Entities.Marketplace.Tendering.ProcurementContract&amp;ProfileVersion=4&amp;DocUniqueIdentifier=CO1.PCCNTR.9458568&amp;prevCtxUrl=https%3a%2f%2fwww.secop.gov.co%2fCO1BusinessLine%2fTendering%2fBuyerDossierWorkspace%2fIndex%3fallWords2Search%3dCM-PDA-004-2026%26sortingState%3dLastModifiedDESC%26showAdvancedSearch%3dTrue%26showAdvancedSearchFields%3dFalse%26selectedDossier%3dCO1.BDOS.10000695%26selectedRequest%3dCO1.REQ.10232757%26&amp;prevCtxLbl=Procesos+de+la+Entidad+Estatal" xr:uid="{00826080-9EDF-46AA-9334-2E4FFC0925F2}"/>
    <hyperlink ref="AZ102" r:id="rId181" display="https://www.secop.gov.co/CO1ContractsManagement/Tendering/ProcurementContractEdit/Update?ProfileName=CCE-16-Servicios_profesionales_gestion&amp;PPI=CO1.PPI.44753036&amp;DocUniqueName=ContratoDeCompra&amp;DocTypeName=NextWay.Entities.Marketplace.Tendering.ProcurementContract&amp;ProfileVersion=8&amp;DocUniqueIdentifier=CO1.PCCNTR.8891005&amp;prevCtxUrl=https%3a%2f%2fwww.secop.gov.co%3a443%2fCO1ContractsManagement%2fTendering%2fProcurementContractManagement%2fIndex&amp;prevCtxLbl=Contratos+" xr:uid="{39C671D3-5985-4109-88E3-7FF64C3A5572}"/>
    <hyperlink ref="AZ385" r:id="rId182" display="https://www.secop.gov.co/CO1BusinessLine/Tendering/BuyerDossierWorkspace/Index?allWords2Search=CM-PDA-022-2026&amp;createDateFrom=22/11/2025%2020:02:00&amp;createDateTo=22/05/2026%2020:02:00&amp;filteringState=0&amp;sortingState=LastModifiedDESC&amp;showAdvancedSearch=True&amp;showAdvancedSearchFields=False&amp;advSrchFolderCode=ALL&amp;selectedDossier=CO1.BDOS.10277144&amp;selectedRequest=CO1.REQ.10454718&amp;" xr:uid="{1E92C0D7-9B3A-415D-B590-9B0527ECDF38}"/>
    <hyperlink ref="AZ332" r:id="rId183" display="https://www.secop.gov.co/CO1ContractsManagement/Tendering/ProcurementContractEdit/Update?ProfileName=CCE-20-Concurso_Meritos_Sin_Lista_Corta_1Sobre&amp;PPI=CO1.PPI.46406826&amp;DocUniqueName=ContratoDeCompra&amp;DocTypeName=NextWay.Entities.Marketplace.Tendering.ProcurementContract&amp;ProfileVersion=4&amp;DocUniqueIdentifier=CO1.PCCNTR.9474102&amp;prevCtxUrl=https%3a%2f%2fwww.secop.gov.co%3a443%2fCO1ContractsManagement%2fTendering%2fProcurementContractManagement%2fIndex&amp;prevCtxLbl=Contratos+" xr:uid="{4A2F88A4-5C07-495F-89C2-69E3503116E3}"/>
    <hyperlink ref="AZ378" r:id="rId184" display="https://www.secop.gov.co/CO1BusinessLine/Tendering/ProcedureEdit/View?docUniqueIdentifier=CO1.REQ.10204204&amp;prevCtxUrl=https%3a%2f%2fwww.secop.gov.co%2fCO1BusinessLine%2fTendering%2fBuyerDossierWorkspace%2fIndex%3fallWords2Search%3dCM-PDA-006-2026%26createDateFrom%3d17%2f01%2f2025+07%3a44%3a00%26createDateTo%3d17%2f03%2f2026+19%3a44%3a00%26filteringState%3d0%26sortingState%3dLastModifiedDESC%26showAdvancedSearch%3dTrue%26showAdvancedSearchFields%3dFalse%26advSrchFolderCode%3dALL%26selectedDossier%3dCO1.BDOS.10036214%26selectedRequest%3dCO1.REQ.10204204%26&amp;prevCtxLbl=Procesos+de+la+Entidad+Estatal" xr:uid="{A6CDDCE6-5105-4FFD-9495-5CDD8A117BE0}"/>
    <hyperlink ref="AZ335" r:id="rId185" display="https://www.secop.gov.co/CO1ContractsManagement/Tendering/ProcurementContractEdit/Update?ProfileName=CCE-20-Concurso_Meritos_Sin_Lista_Corta_1Sobre&amp;PPI=CO1.PPI.46212092&amp;DocUniqueName=ContratoDeCompra&amp;DocTypeName=NextWay.Entities.Marketplace.Tendering.ProcurementContract&amp;ProfileVersion=4&amp;DocUniqueIdentifier=CO1.PCCNTR.9513606&amp;prevCtxUrl=https%3a%2f%2fwww.secop.gov.co%3a443%2fCO1ContractsManagement%2fTendering%2fProcurementContractManagement%2fIndex&amp;prevCtxLbl=Contratos+" xr:uid="{CE706F60-27DE-4DCC-88ED-D6EDC952DF14}"/>
    <hyperlink ref="AZ383" r:id="rId186" display="https://www.secop.gov.co/CO1BusinessLine/Tendering/ProcedureEdit/View?docUniqueIdentifier=CO1.REQ.10346384&amp;prevCtxUrl=https%3a%2f%2fwww.secop.gov.co%3a443%2fCO1BusinessLine%2fTendering%2fBuyerDossierWorkspace%2fIndex%3fcreateDateFrom%3d22%2f10%2f2025+15%3a14%3a31%26createDateTo%3d22%2f04%2f2026+15%3a14%3a31%26filteringState%3d0%26sortingState%3dLastModifiedDESC%26showAdvancedSearch%3dFalse%26showAdvancedSearchFields%3dFalse%26folderCode%3dALL%26selectedDossier%3dCO1.BDOS.10173643%26selectedRequest%3dCO1.REQ.10346384%26&amp;prevCtxLbl=Procesos+de+la+Entidad+Estatal" xr:uid="{D5FF8C0B-B187-45CE-9F7A-5AC2994BB87E}"/>
    <hyperlink ref="AZ337" r:id="rId187" display="https://www.secop.gov.co/CO1ContractsManagement/Tendering/ProcurementContractEdit/Update?ProfileName=CCE-20-Concurso_Meritos_Sin_Lista_Corta_1Sobre&amp;PPI=CO1.PPI.46690900&amp;DocUniqueName=ContratoDeCompra&amp;DocTypeName=NextWay.Entities.Marketplace.Tendering.ProcurementContract&amp;ProfileVersion=4&amp;DocUniqueIdentifier=CO1.PCCNTR.9527339&amp;prevCtxUrl=https%3a%2f%2fwww.secop.gov.co%3a443%2fCO1ContractsManagement%2fTendering%2fProcurementContractManagement%2fIndex&amp;prevCtxLbl=Contratos+" xr:uid="{F73087B8-4C7D-4748-9C2A-8640804458A6}"/>
    <hyperlink ref="AZ339" r:id="rId188" display="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483&amp;prevCtxUrl=https%3a%2f%2fwww.secop.gov.co%3a443%2fCO1ContractsManagement%2fTendering%2fProcurementContractManagement%2fIndex&amp;prevCtxLbl=Contratos+" xr:uid="{3DD066E8-3C82-4C9B-B198-2C1D3DC2BDAF}"/>
    <hyperlink ref="AZ340" r:id="rId189" display="https://www.secop.gov.co/CO1ContractsManagement/Tendering/ProcurementContractEdit/Update?ProfileName=CCE-20-Concurso_Meritos_Sin_Lista_Corta_1Sobre&amp;PPI=CO1.PPI.47037510&amp;DocUniqueName=ContratoDeCompra&amp;DocTypeName=NextWay.Entities.Marketplace.Tendering.ProcurementContract&amp;ProfileVersion=4&amp;DocUniqueIdentifier=CO1.PCCNTR.9525195&amp;prevCtxUrl=https%3a%2f%2fwww.secop.gov.co%3a443%2fCO1ContractsManagement%2fTendering%2fProcurementContractManagement%2fIndex&amp;prevCtxLbl=Contratos+" xr:uid="{09830DFC-EB2C-4849-8B44-9D36206CEDA4}"/>
    <hyperlink ref="AZ341" r:id="rId190" display="https://www.secop.gov.co/CO1ContractsManagement/Tendering/ProcurementContractEdit/View?docUniqueIdentifier=CO1.PCCNTR.9525566&amp;prevCtxUrl=https%3a%2f%2fwww.secop.gov.co%3a443%2fCO1ContractsManagement%2fTendering%2fProcurementContractManagement%2fIndex&amp;prevCtxLbl=Contratos+" xr:uid="{67CD08C9-F638-4489-9BAB-388E9F0E07C8}"/>
    <hyperlink ref="AZ334" r:id="rId191" display="https://www.secop.gov.co/CO1ContractsManagement/Tendering/ProcurementContractEdit/Update?ProfileName=CCE-20-Concurso_Meritos_Sin_Lista_Corta_1Sobre&amp;PPI=CO1.PPI.46435425&amp;DocUniqueName=ContratoDeCompra&amp;DocTypeName=NextWay.Entities.Marketplace.Tendering.ProcurementContract&amp;ProfileVersion=4&amp;DocUniqueIdentifier=CO1.PCCNTR.9471014&amp;prevCtxUrl=https%3a%2f%2fwww.secop.gov.co%3a443%2fCO1ContractsManagement%2fTendering%2fProcurementContractManagement%2fIndex&amp;prevCtxLbl=Contratos+" xr:uid="{3BC3E907-15DE-4C69-A8AB-E911223C3225}"/>
    <hyperlink ref="AZ333" r:id="rId192" display="https://www.secop.gov.co/CO1ContractsManagement/Tendering/ProcurementContractEdit/Update?ProfileName=CCE-20-Concurso_Meritos_Sin_Lista_Corta_1Sobre&amp;PPI=CO1.PPI.47048225&amp;DocUniqueName=ContratoDeCompra&amp;DocTypeName=NextWay.Entities.Marketplace.Tendering.ProcurementContract&amp;ProfileVersion=4&amp;DocUniqueIdentifier=CO1.PCCNTR.9544352&amp;prevCtxUrl=https%3a%2f%2fwww.secop.gov.co%3a443%2fCO1ContractsManagement%2fTendering%2fProcurementContractManagement%2fIndex&amp;prevCtxLbl=Contratos+" xr:uid="{80E26948-ABBC-4684-83E6-4B9060450F1E}"/>
    <hyperlink ref="AZ336" r:id="rId193" display="https://www.secop.gov.co/CO1ContractsManagement/Tendering/ProcurementContractEdit/Update?ProfileName=CCE-20-Concurso_Meritos_Sin_Lista_Corta_1Sobre&amp;PPI=CO1.PPI.46777436&amp;DocUniqueName=ContratoDeCompra&amp;DocTypeName=NextWay.Entities.Marketplace.Tendering.ProcurementContract&amp;ProfileVersion=4&amp;DocUniqueIdentifier=CO1.PCCNTR.9513544&amp;prevCtxUrl=https%3a%2f%2fwww.secop.gov.co%3a443%2fCO1ContractsManagement%2fTendering%2fProcurementContractManagement%2fIndex&amp;prevCtxLbl=Contratos+" xr:uid="{B9EDAFB4-CFFE-46C8-8437-F2778B676D69}"/>
    <hyperlink ref="AZ338" r:id="rId194" display="https://www.secop.gov.co/CO1ContractsManagement/Tendering/ProcurementContractEdit/Update?ProfileName=CCE-20-Concurso_Meritos_Sin_Lista_Corta_1Sobre&amp;PPI=CO1.PPI.46688069&amp;DocUniqueName=ContratoDeCompra&amp;DocTypeName=NextWay.Entities.Marketplace.Tendering.ProcurementContract&amp;ProfileVersion=4&amp;DocUniqueIdentifier=CO1.PCCNTR.9524236&amp;prevCtxUrl=https%3a%2f%2fwww.secop.gov.co%3a443%2fCO1ContractsManagement%2fTendering%2fProcurementContractManagement%2fIndex&amp;prevCtxLbl=Contratos+" xr:uid="{5C9BCE3E-0046-4153-9C78-5B11E82B5F95}"/>
    <hyperlink ref="AZ343" r:id="rId195" display="https://www.secop.gov.co/CO1ContractsManagement/Tendering/ProcurementContractEdit/Update?ProfileName=CCE-20-Concurso_Meritos_Sin_Lista_Corta_1Sobre&amp;PPI=CO1.PPI.47048225&amp;DocUniqueName=ContratoDeCompra&amp;DocTypeName=NextWay.Entities.Marketplace.Tendering.ProcurementContract&amp;ProfileVersion=4&amp;DocUniqueIdentifier=CO1.PCCNTR.9544352&amp;prevCtxUrl=https%3a%2f%2fwww.secop.gov.co%3a443%2fCO1ContractsManagement%2fTendering%2fProcurementContractManagement%2fIndex&amp;prevCtxLbl=Contratos+" xr:uid="{91FFAFB2-7AC2-4032-B0D5-0AA4022BDA36}"/>
    <hyperlink ref="AZ322" r:id="rId196" display="https://www.secop.gov.co/CO1ContractsManagement/Tendering/ProcurementContractEdit/Update?ProfileName=CCE-20-Concurso_Meritos_Sin_Lista_Corta_1Sobre&amp;PPI=CO1.PPI.46256220&amp;DocUniqueName=ContratoDeCompra&amp;DocTypeName=NextWay.Entities.Marketplace.Tendering.ProcurementContract&amp;ProfileVersion=4&amp;DocUniqueIdentifier=CO1.PCCNTR.9524216&amp;prevCtxUrl=https%3a%2f%2fwww.secop.gov.co%3a443%2fCO1ContractsManagement%2fTendering%2fProcurementContractManagement%2fIndex&amp;prevCtxLbl=Contratos+" xr:uid="{AE155D48-B5CD-4E7B-8F18-240995323E28}"/>
    <hyperlink ref="AZ345" r:id="rId197" display="https://www.secop.gov.co/CO1ContractsManagement/Tendering/ProcurementContractEdit/Update?ProfileName=CCE-20-Concurso_Meritos_Sin_Lista_Corta_1Sobre&amp;PPI=CO1.PPI.47486102&amp;DocUniqueName=ContratoDeCompra&amp;DocTypeName=NextWay.Entities.Marketplace.Tendering.ProcurementContract&amp;ProfileVersion=4&amp;DocUniqueIdentifier=CO1.PCCNTR.9560339&amp;prevCtxUrl=https%3a%2f%2fwww.secop.gov.co%3a443%2fCO1ContractsManagement%2fTendering%2fProcurementContractManagement%2fIndex&amp;prevCtxLbl=Contratos+" xr:uid="{11519A92-9DD3-4D89-AA65-5B10B849D129}"/>
    <hyperlink ref="AZ348" r:id="rId198" display="https://www.secop.gov.co/CO1ContractsManagement/Tendering/ProcurementContractEdit/View?docUniqueIdentifier=CO1.PCCNTR.9628038&amp;prevCtxUrl=https%3a%2f%2fwww.secop.gov.co%3a443%2fCO1ContractsManagement%2fTendering%2fProcurementContractManagement%2fIndex&amp;prevCtxLbl=Contratos+" xr:uid="{E598F651-FD44-4D98-A004-78F66A58B888}"/>
    <hyperlink ref="AZ346" r:id="rId199" display="https://www.secop.gov.co/CO1ContractsManagement/Tendering/ProcurementContractEdit/View?docUniqueIdentifier=CO1.PCCNTR.9607539&amp;prevCtxUrl=https%3a%2f%2fwww.secop.gov.co%3a443%2fCO1ContractsManagement%2fTendering%2fProcurementContractManagement%2fIndex&amp;prevCtxLbl=Contratos+" xr:uid="{0677E1E5-8A2B-413F-A058-2D54EF266322}"/>
    <hyperlink ref="AZ326" r:id="rId200" display="https://www.secop.gov.co/CO1ContractsManagement/Tendering/ProcurementContractEdit/View?docUniqueIdentifier=CO1.PCCNTR.9458743&amp;prevCtxUrl=https%3a%2f%2fwww.secop.gov.co%3a443%2fCO1ContractsManagement%2fTendering%2fProcurementContractManagement%2fIndex&amp;prevCtxLbl=Contratos+" xr:uid="{042F9A42-670A-44D2-8BB2-30D4927FF06B}"/>
    <hyperlink ref="AZ350" r:id="rId201" display="https://www.secop.gov.co/CO1ContractsManagement/Tendering/ProcurementContractEdit/Update?ProfileName=CCE-16-Servicios_profesionales_gestion&amp;PPI=CO1.PPI.48602655&amp;DocUniqueName=ContratoDeCompra&amp;DocTypeName=NextWay.Entities.Marketplace.Tendering.ProcurementContract&amp;ProfileVersion=8&amp;DocUniqueIdentifier=CO1.PCCNTR.9645897&amp;prevCtxUrl=https%3a%2f%2fwww.secop.gov.co%3a443%2fCO1ContractsManagement%2fTendering%2fProcurementContractManagement%2fIndex&amp;prevCtxLbl=Contratos+" xr:uid="{1DCFE0CC-5BFA-4F74-A12E-66C1F1D2AA09}"/>
    <hyperlink ref="AZ347" r:id="rId202" display="https://www.secop.gov.co/CO1ContractsManagement/Tendering/ProcurementContractEdit/Update?ProfileName=CCE-16-Servicios_profesionales_gestion&amp;PPI=CO1.PPI.48546519&amp;DocUniqueName=ContratoDeCompra&amp;DocTypeName=NextWay.Entities.Marketplace.Tendering.ProcurementContract&amp;ProfileVersion=8&amp;DocUniqueIdentifier=CO1.PCCNTR.9634539&amp;prevCtxUrl=https%3a%2f%2fwww.secop.gov.co%3a443%2fCO1ContractsManagement%2fTendering%2fProcurementContractManagement%2fIndex&amp;prevCtxLbl=Contratos+" xr:uid="{B17C97E5-57B2-4ECC-870A-9094A52B52FB}"/>
    <hyperlink ref="AZ349" r:id="rId203" display="https://www.secop.gov.co/CO1ContractsManagement/Tendering/ProcurementContractEdit/Update?ProfileName=CCE-17-Licitacion_Publica_Obra_Publica&amp;PPI=CO1.PPI.46516540&amp;DocUniqueName=ContratoDeCompra&amp;DocTypeName=NextWay.Entities.Marketplace.Tendering.ProcurementContract&amp;ProfileVersion=7&amp;DocUniqueIdentifier=CO1.PCCNTR.9593068&amp;prevCtxUrl=https%3a%2f%2fwww.secop.gov.co%3a443%2fCO1ContractsManagement%2fTendering%2fProcurementContractManagement%2fIndex&amp;prevCtxLbl=Contratos+" xr:uid="{4C181D81-2FAB-4D36-871A-F8658BA545D5}"/>
    <hyperlink ref="AZ352" r:id="rId204" display="https://www.secop.gov.co/CO1ContractsManagement/Tendering/ProcurementContractEdit/Update?ProfileName=CCE-16-Servicios_profesionales_gestion&amp;PPI=CO1.PPI.48858856&amp;DocUniqueName=ContratoDeCompra&amp;DocTypeName=NextWay.Entities.Marketplace.Tendering.ProcurementContract&amp;ProfileVersion=8&amp;DocUniqueIdentifier=CO1.PCCNTR.9706109&amp;prevCtxUrl=https%3a%2f%2fwww.secop.gov.co%3a443%2fCO1ContractsManagement%2fTendering%2fProcurementContractManagement%2fIndex&amp;prevCtxLbl=Contratos+" xr:uid="{85261869-0B35-41AF-97D3-249EB6F736DF}"/>
    <hyperlink ref="AZ353" r:id="rId205" display="https://www.secop.gov.co/CO1ContractsManagement/Tendering/ProcurementContractEdit/Update?ProfileName=CCE-16-Servicios_profesionales_gestion&amp;PPI=CO1.PPI.48867043&amp;DocUniqueName=ContratoDeCompra&amp;DocTypeName=NextWay.Entities.Marketplace.Tendering.ProcurementContract&amp;ProfileVersion=8&amp;DocUniqueIdentifier=CO1.PCCNTR.9707616&amp;prevCtxUrl=https%3a%2f%2fwww.secop.gov.co%3a443%2fCO1ContractsManagement%2fTendering%2fProcurementContractManagement%2fIndex&amp;prevCtxLbl=Contratos+" xr:uid="{3CF10618-E6C5-4885-8530-E402DBF9B47F}"/>
    <hyperlink ref="AZ354" r:id="rId206" display="https://www.secop.gov.co/CO1ContractsManagement/Tendering/ProcurementContractEdit/View?docUniqueIdentifier=CO1.PCCNTR.9562919&amp;prevCtxUrl=https%3a%2f%2fwww.secop.gov.co%3a443%2fCO1ContractsManagement%2fTendering%2fProcurementContractManagement%2fIndex&amp;prevCtxLbl=Contratos+" xr:uid="{C1A0B6E8-8700-4B41-9CB7-92260B60CC66}"/>
    <hyperlink ref="AZ355" r:id="rId207" display="https://www.secop.gov.co/CO1ContractsManagement/Tendering/ProcurementContractEdit/Update?ProfileName=CCE-16-Servicios_profesionales_gestion&amp;PPI=CO1.PPI.48858451&amp;DocUniqueName=ContratoDeCompra&amp;DocTypeName=NextWay.Entities.Marketplace.Tendering.ProcurementContract&amp;ProfileVersion=8&amp;DocUniqueIdentifier=CO1.PCCNTR.9706114&amp;prevCtxUrl=https%3a%2f%2fwww.secop.gov.co%3a443%2fCO1ContractsManagement%2fTendering%2fProcurementContractManagement%2fIndex&amp;prevCtxLbl=Contratos+" xr:uid="{E9B2E09E-6507-42F9-9AFB-D5DE0646B847}"/>
    <hyperlink ref="AZ358" r:id="rId208" display="https://www.secop.gov.co/CO1ContractsManagement/Tendering/ProcurementContractEdit/Update?ProfileName=CCE-11-Procedimiento_Publicidad&amp;PPI=CO1.PPI.48927260&amp;DocUniqueName=ContratoDeCompra&amp;DocTypeName=NextWay.Entities.Marketplace.Tendering.ProcurementContract&amp;ProfileVersion=12&amp;DocUniqueIdentifier=CO1.PCCNTR.9719766&amp;prevCtxUrl=https%3a%2f%2fwww.secop.gov.co%3a443%2fCO1ContractsManagement%2fTendering%2fProcurementContractManagement%2fIndex&amp;prevCtxLbl=Contratos+" xr:uid="{05DBC925-BE44-4653-A035-BB67E29FCEFF}"/>
  </hyperlinks>
  <pageMargins left="0.27559055118110237" right="0.35433070866141736" top="0.74803149606299213" bottom="0.74803149606299213" header="0.31496062992125984" footer="0.31496062992125984"/>
  <pageSetup scale="67" fitToHeight="0" orientation="landscape" r:id="rId209"/>
  <legacyDrawing r:id="rId2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S443"/>
  <sheetViews>
    <sheetView zoomScale="50" zoomScaleNormal="50" workbookViewId="0">
      <pane xSplit="3" ySplit="1" topLeftCell="F21" activePane="bottomRight" state="frozen"/>
      <selection pane="topRight" activeCell="D1" sqref="D1"/>
      <selection pane="bottomLeft" activeCell="A4" sqref="A4"/>
      <selection pane="bottomRight" activeCell="A22" sqref="A22"/>
    </sheetView>
  </sheetViews>
  <sheetFormatPr baseColWidth="10" defaultColWidth="11.42578125" defaultRowHeight="15" x14ac:dyDescent="0.25"/>
  <cols>
    <col min="1" max="1" width="24.5703125" style="20" customWidth="1"/>
    <col min="3" max="3" width="27.140625" bestFit="1" customWidth="1"/>
    <col min="4" max="4" width="17.85546875" customWidth="1"/>
    <col min="5" max="5" width="21.5703125" style="20" customWidth="1"/>
    <col min="6" max="6" width="14" customWidth="1"/>
    <col min="7" max="7" width="17.28515625" style="20" customWidth="1"/>
    <col min="8" max="8" width="42" style="20" customWidth="1"/>
    <col min="9" max="9" width="21" style="20" customWidth="1"/>
    <col min="10" max="10" width="55.42578125" customWidth="1"/>
    <col min="11" max="11" width="24" style="27" customWidth="1"/>
    <col min="12" max="12" width="11.42578125" customWidth="1"/>
    <col min="13" max="13" width="28.7109375" hidden="1" customWidth="1"/>
    <col min="14" max="14" width="33.28515625" hidden="1" customWidth="1"/>
    <col min="15" max="15" width="25.7109375" hidden="1" customWidth="1"/>
    <col min="16" max="16" width="32.42578125" hidden="1" customWidth="1"/>
    <col min="17" max="17" width="22.28515625" hidden="1" customWidth="1"/>
    <col min="18" max="18" width="26.5703125" style="20" customWidth="1"/>
    <col min="19" max="19" width="14.5703125" hidden="1" customWidth="1"/>
    <col min="20" max="20" width="28.42578125" hidden="1" customWidth="1"/>
    <col min="21" max="21" width="22" hidden="1" customWidth="1"/>
    <col min="22" max="22" width="37.28515625" hidden="1" customWidth="1"/>
    <col min="23" max="23" width="15.28515625" hidden="1" customWidth="1"/>
    <col min="24" max="24" width="17.42578125" hidden="1" customWidth="1"/>
    <col min="25" max="25" width="17.7109375" hidden="1" customWidth="1"/>
    <col min="26" max="26" width="21.7109375" hidden="1" customWidth="1"/>
    <col min="27" max="27" width="19.7109375" style="27" hidden="1" customWidth="1"/>
    <col min="28" max="32" width="19.7109375" style="27" customWidth="1"/>
    <col min="33" max="33" width="28.85546875" customWidth="1"/>
    <col min="34" max="34" width="46.42578125" customWidth="1"/>
    <col min="36" max="36" width="37.42578125" customWidth="1"/>
    <col min="43" max="43" width="22.140625" customWidth="1"/>
    <col min="45" max="45" width="35.7109375" customWidth="1"/>
  </cols>
  <sheetData>
    <row r="1" spans="1:36" ht="78.75" x14ac:dyDescent="0.25">
      <c r="A1" s="20" t="s">
        <v>154</v>
      </c>
      <c r="B1" s="21" t="s">
        <v>1</v>
      </c>
      <c r="C1" s="22" t="s">
        <v>2815</v>
      </c>
      <c r="D1" s="118" t="s">
        <v>2816</v>
      </c>
      <c r="E1" s="119" t="s">
        <v>2817</v>
      </c>
      <c r="F1" s="118" t="s">
        <v>2818</v>
      </c>
      <c r="G1" s="119" t="s">
        <v>2819</v>
      </c>
      <c r="H1" s="119" t="s">
        <v>2820</v>
      </c>
      <c r="I1" s="119" t="s">
        <v>57</v>
      </c>
      <c r="J1" s="47" t="s">
        <v>14</v>
      </c>
      <c r="K1" s="118" t="s">
        <v>2821</v>
      </c>
      <c r="L1" s="118" t="s">
        <v>2822</v>
      </c>
      <c r="M1" s="120" t="s">
        <v>2823</v>
      </c>
      <c r="N1" s="120" t="s">
        <v>2824</v>
      </c>
      <c r="O1" s="120" t="s">
        <v>2825</v>
      </c>
      <c r="P1" s="120" t="s">
        <v>2826</v>
      </c>
      <c r="Q1" s="121" t="s">
        <v>2827</v>
      </c>
      <c r="R1" s="23" t="s">
        <v>2828</v>
      </c>
      <c r="S1" s="23" t="s">
        <v>2829</v>
      </c>
      <c r="T1" s="23" t="s">
        <v>2830</v>
      </c>
      <c r="U1" s="23" t="s">
        <v>2829</v>
      </c>
      <c r="V1" s="23" t="s">
        <v>2830</v>
      </c>
      <c r="W1" s="23" t="s">
        <v>2831</v>
      </c>
      <c r="X1" s="23" t="s">
        <v>2832</v>
      </c>
      <c r="Y1" s="23" t="s">
        <v>2833</v>
      </c>
      <c r="Z1" s="23" t="s">
        <v>2834</v>
      </c>
      <c r="AA1" s="290" t="s">
        <v>2835</v>
      </c>
      <c r="AB1" s="38" t="s">
        <v>2836</v>
      </c>
      <c r="AC1" s="38" t="s">
        <v>2837</v>
      </c>
      <c r="AD1" s="42" t="s">
        <v>2838</v>
      </c>
      <c r="AE1" s="42" t="s">
        <v>2839</v>
      </c>
      <c r="AF1" s="42" t="s">
        <v>2840</v>
      </c>
      <c r="AG1" s="24" t="s">
        <v>2841</v>
      </c>
      <c r="AH1" s="122" t="s">
        <v>44</v>
      </c>
      <c r="AI1" s="123" t="s">
        <v>2842</v>
      </c>
      <c r="AJ1" s="123"/>
    </row>
    <row r="2" spans="1:36" ht="176.25" customHeight="1" x14ac:dyDescent="0.25">
      <c r="A2" s="124" t="s">
        <v>410</v>
      </c>
      <c r="B2" s="125">
        <v>2026</v>
      </c>
      <c r="C2" s="126" t="s">
        <v>2843</v>
      </c>
      <c r="D2" s="126" t="s">
        <v>2751</v>
      </c>
      <c r="E2" s="126" t="s">
        <v>2843</v>
      </c>
      <c r="F2" s="126" t="s">
        <v>2844</v>
      </c>
      <c r="G2" s="127" t="s">
        <v>2845</v>
      </c>
      <c r="H2" s="125" t="s">
        <v>2846</v>
      </c>
      <c r="I2" s="263">
        <v>900716519</v>
      </c>
      <c r="J2" s="126" t="s">
        <v>2847</v>
      </c>
      <c r="K2" s="279">
        <v>98381800</v>
      </c>
      <c r="L2" s="124">
        <v>10</v>
      </c>
      <c r="M2" s="129"/>
      <c r="N2" s="129"/>
      <c r="O2" s="129"/>
      <c r="P2" s="130"/>
      <c r="Q2" s="287"/>
      <c r="R2" s="256" t="s">
        <v>2848</v>
      </c>
      <c r="S2" s="297"/>
      <c r="T2" s="298"/>
      <c r="U2" s="298"/>
      <c r="V2" s="298"/>
      <c r="W2" s="297"/>
      <c r="X2" s="299"/>
      <c r="Y2" s="299"/>
      <c r="Z2" s="298"/>
      <c r="AA2" s="300"/>
      <c r="AB2" s="301"/>
      <c r="AC2" s="301"/>
      <c r="AD2" s="288"/>
      <c r="AE2" s="131"/>
      <c r="AF2" s="131"/>
      <c r="AG2" s="124" t="s">
        <v>2849</v>
      </c>
      <c r="AH2" s="265" t="s">
        <v>2850</v>
      </c>
      <c r="AI2" s="124" t="s">
        <v>71</v>
      </c>
      <c r="AJ2" s="262" t="s">
        <v>2851</v>
      </c>
    </row>
    <row r="3" spans="1:36" ht="176.25" customHeight="1" x14ac:dyDescent="0.25">
      <c r="A3" s="124" t="s">
        <v>410</v>
      </c>
      <c r="B3" s="125">
        <v>2026</v>
      </c>
      <c r="C3" s="126" t="s">
        <v>2852</v>
      </c>
      <c r="D3" s="126" t="s">
        <v>2751</v>
      </c>
      <c r="E3" s="126" t="s">
        <v>2852</v>
      </c>
      <c r="F3" s="126" t="s">
        <v>2853</v>
      </c>
      <c r="G3" s="127" t="s">
        <v>2854</v>
      </c>
      <c r="H3" s="125" t="s">
        <v>2855</v>
      </c>
      <c r="I3" s="263">
        <v>901681168</v>
      </c>
      <c r="J3" s="126" t="s">
        <v>2856</v>
      </c>
      <c r="K3" s="279">
        <v>98381800</v>
      </c>
      <c r="L3" s="124">
        <v>10</v>
      </c>
      <c r="M3" s="129"/>
      <c r="N3" s="129"/>
      <c r="O3" s="129"/>
      <c r="P3" s="130"/>
      <c r="Q3" s="287"/>
      <c r="R3" s="217" t="s">
        <v>2857</v>
      </c>
      <c r="S3" s="296"/>
      <c r="T3" s="296"/>
      <c r="U3" s="296"/>
      <c r="V3" s="296"/>
      <c r="W3" s="296"/>
      <c r="X3" s="296"/>
      <c r="Y3" s="296"/>
      <c r="Z3" s="296"/>
      <c r="AA3" s="286"/>
      <c r="AB3" s="275">
        <v>46175</v>
      </c>
      <c r="AC3" s="275">
        <v>46154</v>
      </c>
      <c r="AD3" s="289"/>
      <c r="AE3" s="134"/>
      <c r="AF3" s="134"/>
      <c r="AG3" s="124" t="s">
        <v>2849</v>
      </c>
      <c r="AH3" s="265" t="s">
        <v>2850</v>
      </c>
      <c r="AI3" s="124" t="s">
        <v>71</v>
      </c>
      <c r="AJ3" s="264" t="s">
        <v>2858</v>
      </c>
    </row>
    <row r="4" spans="1:36" ht="176.25" customHeight="1" x14ac:dyDescent="0.25">
      <c r="A4" s="124" t="s">
        <v>410</v>
      </c>
      <c r="B4" s="124">
        <v>2026</v>
      </c>
      <c r="C4" s="126" t="s">
        <v>2859</v>
      </c>
      <c r="D4" s="126" t="s">
        <v>2751</v>
      </c>
      <c r="E4" s="126" t="s">
        <v>2860</v>
      </c>
      <c r="F4" s="126" t="s">
        <v>2861</v>
      </c>
      <c r="G4" s="127" t="s">
        <v>2854</v>
      </c>
      <c r="H4" s="125" t="s">
        <v>2862</v>
      </c>
      <c r="I4" s="263">
        <v>900011946</v>
      </c>
      <c r="J4" s="126" t="s">
        <v>2863</v>
      </c>
      <c r="K4" s="279">
        <v>98381800</v>
      </c>
      <c r="L4" s="124">
        <v>10</v>
      </c>
      <c r="M4" s="129"/>
      <c r="N4" s="129"/>
      <c r="O4" s="129"/>
      <c r="P4" s="130"/>
      <c r="Q4" s="287"/>
      <c r="R4" s="217" t="s">
        <v>2864</v>
      </c>
      <c r="S4" s="282"/>
      <c r="T4" s="283"/>
      <c r="U4" s="283"/>
      <c r="V4" s="283"/>
      <c r="W4" s="282"/>
      <c r="X4" s="284"/>
      <c r="Y4" s="284"/>
      <c r="Z4" s="283"/>
      <c r="AA4" s="285"/>
      <c r="AB4" s="286"/>
      <c r="AC4" s="286"/>
      <c r="AD4" s="289"/>
      <c r="AE4" s="133"/>
      <c r="AF4" s="133"/>
      <c r="AG4" s="124" t="s">
        <v>2849</v>
      </c>
      <c r="AH4" s="265" t="s">
        <v>2850</v>
      </c>
      <c r="AI4" s="124" t="s">
        <v>71</v>
      </c>
      <c r="AJ4" s="264" t="s">
        <v>2865</v>
      </c>
    </row>
    <row r="5" spans="1:36" ht="176.25" customHeight="1" x14ac:dyDescent="0.25">
      <c r="A5" s="124" t="s">
        <v>410</v>
      </c>
      <c r="B5" s="124">
        <v>2026</v>
      </c>
      <c r="C5" s="126" t="s">
        <v>2866</v>
      </c>
      <c r="D5" s="126" t="s">
        <v>2751</v>
      </c>
      <c r="E5" s="126" t="s">
        <v>2866</v>
      </c>
      <c r="F5" s="126" t="s">
        <v>2867</v>
      </c>
      <c r="G5" s="127" t="s">
        <v>2845</v>
      </c>
      <c r="H5" s="125" t="s">
        <v>2868</v>
      </c>
      <c r="I5" s="263">
        <v>901015679</v>
      </c>
      <c r="J5" s="126" t="s">
        <v>2869</v>
      </c>
      <c r="K5" s="279">
        <v>98381800</v>
      </c>
      <c r="L5" s="124">
        <v>10</v>
      </c>
      <c r="M5" s="129"/>
      <c r="N5" s="129"/>
      <c r="O5" s="129"/>
      <c r="P5" s="130"/>
      <c r="Q5" s="129"/>
      <c r="R5" s="291" t="s">
        <v>2870</v>
      </c>
      <c r="S5" s="291"/>
      <c r="T5" s="293"/>
      <c r="U5" s="293"/>
      <c r="V5" s="293"/>
      <c r="W5" s="291"/>
      <c r="X5" s="293"/>
      <c r="Y5" s="293"/>
      <c r="Z5" s="292"/>
      <c r="AA5" s="294"/>
      <c r="AB5" s="295"/>
      <c r="AC5" s="295"/>
      <c r="AD5" s="133"/>
      <c r="AE5" s="134"/>
      <c r="AF5" s="134"/>
      <c r="AG5" s="124" t="s">
        <v>2849</v>
      </c>
      <c r="AH5" s="265" t="s">
        <v>2850</v>
      </c>
      <c r="AI5" s="124" t="s">
        <v>71</v>
      </c>
      <c r="AJ5" s="264" t="s">
        <v>2871</v>
      </c>
    </row>
    <row r="6" spans="1:36" ht="176.25" customHeight="1" x14ac:dyDescent="0.25">
      <c r="A6" s="124" t="s">
        <v>410</v>
      </c>
      <c r="B6" s="124">
        <v>2026</v>
      </c>
      <c r="C6" s="126" t="s">
        <v>2872</v>
      </c>
      <c r="D6" s="126" t="s">
        <v>2751</v>
      </c>
      <c r="E6" s="126" t="s">
        <v>2872</v>
      </c>
      <c r="F6" s="126" t="s">
        <v>2873</v>
      </c>
      <c r="G6" s="127" t="s">
        <v>2874</v>
      </c>
      <c r="H6" s="125" t="s">
        <v>2875</v>
      </c>
      <c r="I6" s="263">
        <v>900735877</v>
      </c>
      <c r="J6" s="126" t="s">
        <v>2876</v>
      </c>
      <c r="K6" s="279">
        <v>98381800</v>
      </c>
      <c r="L6" s="124">
        <v>10</v>
      </c>
      <c r="M6" s="129"/>
      <c r="N6" s="129"/>
      <c r="O6" s="129"/>
      <c r="P6" s="130"/>
      <c r="Q6" s="129"/>
      <c r="R6" s="291" t="s">
        <v>2877</v>
      </c>
      <c r="S6" s="125"/>
      <c r="T6" s="129"/>
      <c r="U6" s="129"/>
      <c r="V6" s="129"/>
      <c r="W6" s="125"/>
      <c r="X6" s="129"/>
      <c r="Y6" s="129"/>
      <c r="Z6" s="130"/>
      <c r="AA6" s="128"/>
      <c r="AB6" s="131"/>
      <c r="AC6" s="131"/>
      <c r="AD6" s="133"/>
      <c r="AE6" s="134"/>
      <c r="AF6" s="134"/>
      <c r="AG6" s="124" t="s">
        <v>2849</v>
      </c>
      <c r="AH6" s="265" t="s">
        <v>2730</v>
      </c>
      <c r="AI6" s="124" t="s">
        <v>71</v>
      </c>
      <c r="AJ6" s="264" t="s">
        <v>2878</v>
      </c>
    </row>
    <row r="7" spans="1:36" ht="176.25" customHeight="1" x14ac:dyDescent="0.25">
      <c r="A7" s="124" t="s">
        <v>410</v>
      </c>
      <c r="B7" s="124">
        <v>2026</v>
      </c>
      <c r="C7" s="126" t="s">
        <v>2879</v>
      </c>
      <c r="D7" s="126" t="s">
        <v>2751</v>
      </c>
      <c r="E7" s="126" t="s">
        <v>2879</v>
      </c>
      <c r="F7" s="126" t="s">
        <v>2880</v>
      </c>
      <c r="G7" s="127" t="s">
        <v>2845</v>
      </c>
      <c r="H7" s="125" t="s">
        <v>2881</v>
      </c>
      <c r="I7" s="263">
        <v>832005342</v>
      </c>
      <c r="J7" s="126" t="s">
        <v>2882</v>
      </c>
      <c r="K7" s="281">
        <v>149417400</v>
      </c>
      <c r="L7" s="124">
        <v>10</v>
      </c>
      <c r="M7" s="129"/>
      <c r="N7" s="129"/>
      <c r="O7" s="129"/>
      <c r="P7" s="130"/>
      <c r="Q7" s="129"/>
      <c r="R7" s="291" t="s">
        <v>2883</v>
      </c>
      <c r="S7" s="125"/>
      <c r="T7" s="129"/>
      <c r="U7" s="129"/>
      <c r="V7" s="129"/>
      <c r="W7" s="125"/>
      <c r="X7" s="129"/>
      <c r="Y7" s="129"/>
      <c r="Z7" s="130"/>
      <c r="AA7" s="128"/>
      <c r="AB7" s="131"/>
      <c r="AC7" s="131"/>
      <c r="AD7" s="273"/>
      <c r="AE7" s="274"/>
      <c r="AF7" s="274"/>
      <c r="AG7" s="25" t="s">
        <v>2849</v>
      </c>
      <c r="AH7" s="265" t="s">
        <v>2850</v>
      </c>
      <c r="AI7" s="124" t="s">
        <v>71</v>
      </c>
      <c r="AJ7" s="264" t="s">
        <v>2884</v>
      </c>
    </row>
    <row r="8" spans="1:36" ht="176.25" customHeight="1" x14ac:dyDescent="0.25">
      <c r="A8" s="124" t="s">
        <v>410</v>
      </c>
      <c r="B8" s="124">
        <v>2026</v>
      </c>
      <c r="C8" s="126" t="s">
        <v>2885</v>
      </c>
      <c r="D8" s="126" t="s">
        <v>2751</v>
      </c>
      <c r="E8" s="126" t="s">
        <v>2885</v>
      </c>
      <c r="F8" s="126" t="s">
        <v>2886</v>
      </c>
      <c r="G8" s="127" t="s">
        <v>2887</v>
      </c>
      <c r="H8" s="125" t="s">
        <v>2888</v>
      </c>
      <c r="I8" s="263">
        <v>901113504</v>
      </c>
      <c r="J8" s="126" t="s">
        <v>2889</v>
      </c>
      <c r="K8" s="279">
        <v>98381800</v>
      </c>
      <c r="L8" s="124">
        <v>10</v>
      </c>
      <c r="M8" s="129"/>
      <c r="N8" s="129"/>
      <c r="O8" s="129"/>
      <c r="P8" s="130"/>
      <c r="Q8" s="129"/>
      <c r="R8" s="125"/>
      <c r="S8" s="125"/>
      <c r="T8" s="129"/>
      <c r="U8" s="129"/>
      <c r="V8" s="129"/>
      <c r="W8" s="125"/>
      <c r="X8" s="125"/>
      <c r="Y8" s="125"/>
      <c r="Z8" s="130"/>
      <c r="AA8" s="128"/>
      <c r="AB8" s="131"/>
      <c r="AC8" s="272"/>
      <c r="AD8" s="268"/>
      <c r="AE8" s="269"/>
      <c r="AF8" s="269"/>
      <c r="AG8" s="217" t="s">
        <v>2849</v>
      </c>
      <c r="AH8" s="266" t="s">
        <v>2730</v>
      </c>
      <c r="AI8" s="267" t="s">
        <v>71</v>
      </c>
      <c r="AJ8" s="264" t="s">
        <v>2890</v>
      </c>
    </row>
    <row r="9" spans="1:36" ht="176.25" customHeight="1" x14ac:dyDescent="0.25">
      <c r="A9" s="124" t="s">
        <v>197</v>
      </c>
      <c r="B9" s="124">
        <v>2026</v>
      </c>
      <c r="C9" s="126" t="s">
        <v>2891</v>
      </c>
      <c r="D9" s="126" t="s">
        <v>2751</v>
      </c>
      <c r="E9" s="126" t="s">
        <v>2891</v>
      </c>
      <c r="F9" s="126" t="s">
        <v>2892</v>
      </c>
      <c r="G9" s="127" t="s">
        <v>1132</v>
      </c>
      <c r="H9" s="125" t="s">
        <v>2893</v>
      </c>
      <c r="I9" s="263">
        <v>900293223</v>
      </c>
      <c r="J9" s="126" t="s">
        <v>2894</v>
      </c>
      <c r="K9" s="279">
        <v>98381800</v>
      </c>
      <c r="L9" s="124">
        <v>10</v>
      </c>
      <c r="M9" s="129"/>
      <c r="N9" s="129"/>
      <c r="O9" s="129"/>
      <c r="P9" s="130"/>
      <c r="Q9" s="129"/>
      <c r="R9" s="125"/>
      <c r="S9" s="125"/>
      <c r="T9" s="129"/>
      <c r="U9" s="129"/>
      <c r="V9" s="129"/>
      <c r="W9" s="125"/>
      <c r="X9" s="129"/>
      <c r="Y9" s="129"/>
      <c r="Z9" s="130"/>
      <c r="AA9" s="128"/>
      <c r="AB9" s="131"/>
      <c r="AC9" s="272"/>
      <c r="AD9" s="270"/>
      <c r="AE9" s="269"/>
      <c r="AF9" s="269"/>
      <c r="AG9" s="217" t="s">
        <v>2849</v>
      </c>
      <c r="AH9" s="266" t="s">
        <v>2730</v>
      </c>
      <c r="AI9" s="267" t="s">
        <v>71</v>
      </c>
      <c r="AJ9" s="264" t="s">
        <v>2895</v>
      </c>
    </row>
    <row r="10" spans="1:36" ht="176.25" customHeight="1" x14ac:dyDescent="0.25">
      <c r="A10" s="124" t="s">
        <v>1241</v>
      </c>
      <c r="B10" s="124">
        <v>2026</v>
      </c>
      <c r="C10" s="126" t="s">
        <v>2896</v>
      </c>
      <c r="D10" s="126" t="s">
        <v>2751</v>
      </c>
      <c r="E10" s="126" t="s">
        <v>2896</v>
      </c>
      <c r="F10" s="126" t="s">
        <v>2897</v>
      </c>
      <c r="G10" s="127" t="s">
        <v>1754</v>
      </c>
      <c r="H10" s="125" t="s">
        <v>2898</v>
      </c>
      <c r="I10" s="263">
        <v>901023000</v>
      </c>
      <c r="J10" s="126" t="s">
        <v>2899</v>
      </c>
      <c r="K10" s="279">
        <v>98381800</v>
      </c>
      <c r="L10" s="124">
        <v>10</v>
      </c>
      <c r="M10" s="129"/>
      <c r="N10" s="129"/>
      <c r="O10" s="129"/>
      <c r="P10" s="130"/>
      <c r="Q10" s="129"/>
      <c r="R10" s="20" t="s">
        <v>2900</v>
      </c>
      <c r="S10" s="125"/>
      <c r="T10" s="129"/>
      <c r="U10" s="129"/>
      <c r="V10" s="129"/>
      <c r="W10" s="125"/>
      <c r="X10" s="129"/>
      <c r="Y10" s="129"/>
      <c r="Z10" s="130"/>
      <c r="AA10" s="128"/>
      <c r="AB10" s="131" t="s">
        <v>2901</v>
      </c>
      <c r="AC10" s="272" t="s">
        <v>2902</v>
      </c>
      <c r="AD10" s="270"/>
      <c r="AE10" s="269"/>
      <c r="AF10" s="269"/>
      <c r="AG10" s="217" t="s">
        <v>2849</v>
      </c>
      <c r="AH10" s="266" t="s">
        <v>2730</v>
      </c>
      <c r="AI10" s="267" t="s">
        <v>71</v>
      </c>
      <c r="AJ10" s="264" t="s">
        <v>2903</v>
      </c>
    </row>
    <row r="11" spans="1:36" ht="176.25" customHeight="1" x14ac:dyDescent="0.25">
      <c r="A11" s="124" t="s">
        <v>1241</v>
      </c>
      <c r="B11" s="124">
        <v>2026</v>
      </c>
      <c r="C11" s="126" t="s">
        <v>2904</v>
      </c>
      <c r="D11" s="126" t="s">
        <v>2751</v>
      </c>
      <c r="E11" s="126" t="s">
        <v>2905</v>
      </c>
      <c r="F11" s="126" t="s">
        <v>2906</v>
      </c>
      <c r="G11" s="127" t="s">
        <v>2907</v>
      </c>
      <c r="H11" s="125" t="s">
        <v>2908</v>
      </c>
      <c r="I11" s="263">
        <v>8080019396</v>
      </c>
      <c r="J11" s="126" t="s">
        <v>2909</v>
      </c>
      <c r="K11" s="279">
        <v>127531800</v>
      </c>
      <c r="L11" s="124">
        <v>10</v>
      </c>
      <c r="M11" s="124">
        <v>10</v>
      </c>
      <c r="N11" s="129"/>
      <c r="O11" s="129"/>
      <c r="P11" s="130"/>
      <c r="Q11" s="129"/>
      <c r="R11" s="125"/>
      <c r="S11" s="125"/>
      <c r="T11" s="129"/>
      <c r="U11" s="136"/>
      <c r="V11" s="136"/>
      <c r="W11" s="125"/>
      <c r="X11" s="129"/>
      <c r="Y11" s="129"/>
      <c r="Z11" s="130"/>
      <c r="AA11" s="128"/>
      <c r="AB11" s="131"/>
      <c r="AC11" s="272"/>
      <c r="AD11" s="270"/>
      <c r="AE11" s="269"/>
      <c r="AF11" s="269"/>
      <c r="AG11" s="217" t="s">
        <v>2849</v>
      </c>
      <c r="AH11" s="266" t="s">
        <v>2730</v>
      </c>
      <c r="AI11" s="267" t="s">
        <v>71</v>
      </c>
      <c r="AJ11" s="264" t="s">
        <v>2910</v>
      </c>
    </row>
    <row r="12" spans="1:36" ht="220.5" customHeight="1" x14ac:dyDescent="0.25">
      <c r="A12" s="124" t="s">
        <v>2911</v>
      </c>
      <c r="B12" s="124">
        <v>2026</v>
      </c>
      <c r="C12" s="126" t="s">
        <v>2912</v>
      </c>
      <c r="D12" s="126" t="s">
        <v>2751</v>
      </c>
      <c r="E12" s="126" t="s">
        <v>2912</v>
      </c>
      <c r="F12" s="126" t="s">
        <v>2913</v>
      </c>
      <c r="G12" s="127" t="s">
        <v>2907</v>
      </c>
      <c r="H12" s="125" t="s">
        <v>2914</v>
      </c>
      <c r="I12" s="263">
        <v>901069675</v>
      </c>
      <c r="J12" s="125" t="s">
        <v>2915</v>
      </c>
      <c r="K12" s="279">
        <v>98381800</v>
      </c>
      <c r="L12" s="124">
        <v>10</v>
      </c>
      <c r="M12" s="129"/>
      <c r="N12" s="129"/>
      <c r="O12" s="129"/>
      <c r="P12" s="130"/>
      <c r="Q12" s="129"/>
      <c r="R12" s="125"/>
      <c r="S12" s="129"/>
      <c r="T12" s="125"/>
      <c r="U12" s="125"/>
      <c r="V12" s="129"/>
      <c r="W12" s="129"/>
      <c r="X12" s="129"/>
      <c r="Y12" s="125"/>
      <c r="Z12" s="130"/>
      <c r="AA12" s="128"/>
      <c r="AB12" s="131"/>
      <c r="AC12" s="272"/>
      <c r="AD12" s="270"/>
      <c r="AE12" s="269"/>
      <c r="AF12" s="269"/>
      <c r="AG12" s="217" t="s">
        <v>2849</v>
      </c>
      <c r="AH12" s="266" t="s">
        <v>2730</v>
      </c>
      <c r="AI12" s="267" t="s">
        <v>71</v>
      </c>
      <c r="AJ12" s="264" t="s">
        <v>2916</v>
      </c>
    </row>
    <row r="13" spans="1:36" ht="176.25" customHeight="1" x14ac:dyDescent="0.25">
      <c r="A13" s="124" t="s">
        <v>2911</v>
      </c>
      <c r="B13" s="124">
        <v>2026</v>
      </c>
      <c r="C13" s="126" t="s">
        <v>2917</v>
      </c>
      <c r="D13" s="126" t="s">
        <v>2751</v>
      </c>
      <c r="E13" s="126" t="s">
        <v>2917</v>
      </c>
      <c r="F13" s="126" t="s">
        <v>2918</v>
      </c>
      <c r="G13" s="127" t="s">
        <v>2907</v>
      </c>
      <c r="H13" s="125" t="s">
        <v>2919</v>
      </c>
      <c r="I13" s="263">
        <v>832004717</v>
      </c>
      <c r="J13" s="126" t="s">
        <v>2920</v>
      </c>
      <c r="K13" s="279">
        <v>127531800</v>
      </c>
      <c r="L13" s="124">
        <v>10</v>
      </c>
      <c r="M13" s="129"/>
      <c r="N13" s="129"/>
      <c r="O13" s="129"/>
      <c r="P13" s="130"/>
      <c r="Q13" s="129"/>
      <c r="R13" s="125"/>
      <c r="S13" s="125"/>
      <c r="T13" s="129"/>
      <c r="U13" s="129"/>
      <c r="V13" s="129"/>
      <c r="W13" s="125"/>
      <c r="X13" s="129"/>
      <c r="Y13" s="129"/>
      <c r="Z13" s="130"/>
      <c r="AA13" s="128"/>
      <c r="AB13" s="131"/>
      <c r="AC13" s="272"/>
      <c r="AD13" s="270"/>
      <c r="AE13" s="269"/>
      <c r="AF13" s="269"/>
      <c r="AG13" s="217" t="s">
        <v>2849</v>
      </c>
      <c r="AH13" s="266" t="s">
        <v>2730</v>
      </c>
      <c r="AI13" s="267" t="s">
        <v>71</v>
      </c>
      <c r="AJ13" s="264" t="s">
        <v>2921</v>
      </c>
    </row>
    <row r="14" spans="1:36" ht="176.25" customHeight="1" x14ac:dyDescent="0.25">
      <c r="A14" s="124" t="s">
        <v>2922</v>
      </c>
      <c r="B14" s="124">
        <v>2026</v>
      </c>
      <c r="C14" s="126" t="s">
        <v>2923</v>
      </c>
      <c r="D14" s="126" t="s">
        <v>2751</v>
      </c>
      <c r="E14" s="126" t="s">
        <v>2923</v>
      </c>
      <c r="F14" s="126" t="s">
        <v>2924</v>
      </c>
      <c r="G14" s="127" t="s">
        <v>2907</v>
      </c>
      <c r="H14" s="125" t="s">
        <v>2925</v>
      </c>
      <c r="I14" s="263">
        <v>901111971</v>
      </c>
      <c r="J14" s="126" t="s">
        <v>2926</v>
      </c>
      <c r="K14" s="279">
        <v>98381800</v>
      </c>
      <c r="L14" s="124">
        <v>10</v>
      </c>
      <c r="M14" s="129"/>
      <c r="N14" s="129"/>
      <c r="O14" s="129"/>
      <c r="P14" s="130"/>
      <c r="Q14" s="129"/>
      <c r="R14" s="125"/>
      <c r="S14" s="125"/>
      <c r="T14" s="129"/>
      <c r="U14" s="129"/>
      <c r="V14" s="129"/>
      <c r="W14" s="125"/>
      <c r="X14" s="129"/>
      <c r="Y14" s="129"/>
      <c r="Z14" s="130"/>
      <c r="AA14" s="128"/>
      <c r="AB14" s="131"/>
      <c r="AC14" s="272"/>
      <c r="AD14" s="271"/>
      <c r="AE14" s="271"/>
      <c r="AF14" s="271"/>
      <c r="AG14" s="217" t="s">
        <v>2849</v>
      </c>
      <c r="AH14" s="266" t="s">
        <v>2730</v>
      </c>
      <c r="AI14" s="267" t="s">
        <v>71</v>
      </c>
      <c r="AJ14" s="264" t="s">
        <v>2927</v>
      </c>
    </row>
    <row r="15" spans="1:36" ht="153" customHeight="1" x14ac:dyDescent="0.25">
      <c r="A15" s="124" t="s">
        <v>2922</v>
      </c>
      <c r="B15" s="124">
        <v>2026</v>
      </c>
      <c r="C15" s="126" t="s">
        <v>2928</v>
      </c>
      <c r="D15" s="126" t="s">
        <v>2751</v>
      </c>
      <c r="E15" s="126" t="s">
        <v>2928</v>
      </c>
      <c r="F15" s="126" t="s">
        <v>2929</v>
      </c>
      <c r="G15" s="127" t="s">
        <v>2907</v>
      </c>
      <c r="H15" s="125" t="s">
        <v>2930</v>
      </c>
      <c r="I15" s="263">
        <v>9002077335</v>
      </c>
      <c r="J15" s="126" t="s">
        <v>2931</v>
      </c>
      <c r="K15" s="279">
        <v>98381800</v>
      </c>
      <c r="L15" s="124">
        <v>10</v>
      </c>
      <c r="M15" s="129"/>
      <c r="N15" s="129"/>
      <c r="O15" s="129"/>
      <c r="P15" s="130"/>
      <c r="Q15" s="129"/>
      <c r="R15" s="125"/>
      <c r="S15" s="125"/>
      <c r="T15" s="129"/>
      <c r="U15" s="129"/>
      <c r="V15" s="129"/>
      <c r="W15" s="125"/>
      <c r="X15" s="129"/>
      <c r="Y15" s="125"/>
      <c r="Z15" s="130"/>
      <c r="AA15" s="128"/>
      <c r="AB15" s="131"/>
      <c r="AC15" s="272"/>
      <c r="AD15" s="270"/>
      <c r="AE15" s="269"/>
      <c r="AF15" s="269"/>
      <c r="AG15" s="217" t="s">
        <v>2849</v>
      </c>
      <c r="AH15" s="266" t="s">
        <v>2730</v>
      </c>
      <c r="AI15" s="267" t="s">
        <v>71</v>
      </c>
      <c r="AJ15" s="264" t="s">
        <v>2932</v>
      </c>
    </row>
    <row r="16" spans="1:36" ht="176.25" customHeight="1" x14ac:dyDescent="0.25">
      <c r="A16" s="124" t="s">
        <v>2922</v>
      </c>
      <c r="B16" s="124">
        <v>2026</v>
      </c>
      <c r="C16" s="126" t="s">
        <v>2933</v>
      </c>
      <c r="D16" s="126" t="s">
        <v>2751</v>
      </c>
      <c r="E16" s="126" t="s">
        <v>2933</v>
      </c>
      <c r="F16" s="126" t="s">
        <v>2934</v>
      </c>
      <c r="G16" s="127" t="s">
        <v>2907</v>
      </c>
      <c r="H16" s="125" t="s">
        <v>2935</v>
      </c>
      <c r="I16" s="263">
        <v>830504062</v>
      </c>
      <c r="J16" s="126" t="s">
        <v>2936</v>
      </c>
      <c r="K16" s="281">
        <v>149417400</v>
      </c>
      <c r="L16" s="124">
        <v>10</v>
      </c>
      <c r="M16" s="129"/>
      <c r="N16" s="129"/>
      <c r="O16" s="129"/>
      <c r="P16" s="130"/>
      <c r="Q16" s="129"/>
      <c r="R16" s="125"/>
      <c r="S16" s="125"/>
      <c r="T16" s="28"/>
      <c r="U16" s="28"/>
      <c r="V16" s="28"/>
      <c r="W16" s="125"/>
      <c r="X16" s="129"/>
      <c r="Y16" s="129"/>
      <c r="Z16" s="130"/>
      <c r="AA16" s="128"/>
      <c r="AB16" s="131"/>
      <c r="AC16" s="272"/>
      <c r="AD16" s="268"/>
      <c r="AE16" s="269"/>
      <c r="AF16" s="269"/>
      <c r="AG16" s="217" t="s">
        <v>2849</v>
      </c>
      <c r="AH16" s="266" t="s">
        <v>2730</v>
      </c>
      <c r="AI16" s="267" t="s">
        <v>71</v>
      </c>
      <c r="AJ16" s="264" t="s">
        <v>2937</v>
      </c>
    </row>
    <row r="17" spans="1:36" ht="176.25" customHeight="1" x14ac:dyDescent="0.25">
      <c r="A17" s="124" t="s">
        <v>2922</v>
      </c>
      <c r="B17" s="124">
        <v>2026</v>
      </c>
      <c r="C17" s="126" t="s">
        <v>2938</v>
      </c>
      <c r="D17" s="126" t="s">
        <v>2751</v>
      </c>
      <c r="E17" s="126" t="s">
        <v>2938</v>
      </c>
      <c r="F17" s="126" t="s">
        <v>2939</v>
      </c>
      <c r="G17" s="127" t="s">
        <v>2907</v>
      </c>
      <c r="H17" s="125" t="s">
        <v>2940</v>
      </c>
      <c r="I17" s="263">
        <v>900099608</v>
      </c>
      <c r="J17" s="126" t="s">
        <v>2941</v>
      </c>
      <c r="K17" s="279">
        <v>98381800</v>
      </c>
      <c r="L17" s="124">
        <v>10</v>
      </c>
      <c r="M17" s="129"/>
      <c r="N17" s="129"/>
      <c r="O17" s="129"/>
      <c r="P17" s="130"/>
      <c r="Q17" s="129"/>
      <c r="R17" s="125"/>
      <c r="S17" s="139"/>
      <c r="T17" s="129"/>
      <c r="U17" s="129"/>
      <c r="V17" s="129"/>
      <c r="W17" s="125"/>
      <c r="X17" s="129"/>
      <c r="Y17" s="129"/>
      <c r="Z17" s="130"/>
      <c r="AA17" s="128"/>
      <c r="AB17" s="131"/>
      <c r="AC17" s="272"/>
      <c r="AD17" s="277"/>
      <c r="AE17" s="278"/>
      <c r="AF17" s="278"/>
      <c r="AG17" s="217" t="s">
        <v>2849</v>
      </c>
      <c r="AH17" s="266" t="s">
        <v>2730</v>
      </c>
      <c r="AI17" s="267" t="s">
        <v>71</v>
      </c>
      <c r="AJ17" s="264" t="s">
        <v>2942</v>
      </c>
    </row>
    <row r="18" spans="1:36" ht="137.25" customHeight="1" x14ac:dyDescent="0.25">
      <c r="A18" s="124" t="s">
        <v>2943</v>
      </c>
      <c r="B18" s="124">
        <v>2026</v>
      </c>
      <c r="C18" s="126" t="s">
        <v>2944</v>
      </c>
      <c r="D18" s="126" t="s">
        <v>2751</v>
      </c>
      <c r="E18" s="126" t="s">
        <v>2945</v>
      </c>
      <c r="F18" s="126" t="s">
        <v>2946</v>
      </c>
      <c r="G18" s="127" t="s">
        <v>2907</v>
      </c>
      <c r="H18" s="125" t="s">
        <v>2947</v>
      </c>
      <c r="I18" s="263">
        <v>900050383</v>
      </c>
      <c r="J18" s="125" t="s">
        <v>2948</v>
      </c>
      <c r="K18" s="279">
        <v>98381800</v>
      </c>
      <c r="L18" s="124">
        <v>10</v>
      </c>
      <c r="M18" s="125"/>
      <c r="N18" s="125"/>
      <c r="O18" s="125"/>
      <c r="P18" s="125"/>
      <c r="Q18" s="125"/>
      <c r="R18" s="125"/>
      <c r="S18" s="125"/>
      <c r="T18" s="125"/>
      <c r="U18" s="125"/>
      <c r="V18" s="125"/>
      <c r="W18" s="125"/>
      <c r="X18" s="125"/>
      <c r="Y18" s="125"/>
      <c r="Z18" s="125"/>
      <c r="AA18" s="125"/>
      <c r="AB18" s="127"/>
      <c r="AC18" s="276"/>
      <c r="AD18" s="275"/>
      <c r="AE18" s="275"/>
      <c r="AF18" s="275"/>
      <c r="AG18" s="236" t="s">
        <v>2849</v>
      </c>
      <c r="AH18" s="266" t="s">
        <v>2730</v>
      </c>
      <c r="AI18" s="125" t="s">
        <v>71</v>
      </c>
      <c r="AJ18" s="117" t="s">
        <v>2949</v>
      </c>
    </row>
    <row r="19" spans="1:36" ht="176.25" customHeight="1" x14ac:dyDescent="0.25">
      <c r="A19" s="20" t="s">
        <v>160</v>
      </c>
      <c r="B19" s="124">
        <v>2026</v>
      </c>
      <c r="C19" s="126" t="s">
        <v>2950</v>
      </c>
      <c r="D19" s="126" t="s">
        <v>2751</v>
      </c>
      <c r="E19" s="126" t="s">
        <v>2950</v>
      </c>
      <c r="F19" s="126" t="s">
        <v>2951</v>
      </c>
      <c r="G19" s="127" t="s">
        <v>2907</v>
      </c>
      <c r="H19" s="125" t="s">
        <v>2952</v>
      </c>
      <c r="I19" s="263">
        <v>9000171892</v>
      </c>
      <c r="J19" s="125" t="s">
        <v>2953</v>
      </c>
      <c r="K19" s="279">
        <v>98381800</v>
      </c>
      <c r="L19" s="124">
        <v>10</v>
      </c>
      <c r="M19" s="129"/>
      <c r="N19" s="129"/>
      <c r="O19" s="129"/>
      <c r="P19" s="130"/>
      <c r="Q19" s="129"/>
      <c r="R19" s="125"/>
      <c r="S19" s="125"/>
      <c r="T19" s="129"/>
      <c r="U19" s="129"/>
      <c r="V19" s="129"/>
      <c r="W19" s="125"/>
      <c r="X19" s="129"/>
      <c r="Y19" s="129"/>
      <c r="Z19" s="130"/>
      <c r="AA19" s="128"/>
      <c r="AB19" s="131"/>
      <c r="AC19" s="272"/>
      <c r="AD19" s="270"/>
      <c r="AE19" s="269"/>
      <c r="AF19" s="269"/>
      <c r="AG19" s="267" t="s">
        <v>2849</v>
      </c>
      <c r="AH19" s="266" t="s">
        <v>2730</v>
      </c>
      <c r="AI19" s="124" t="s">
        <v>71</v>
      </c>
      <c r="AJ19" s="264" t="s">
        <v>2954</v>
      </c>
    </row>
    <row r="20" spans="1:36" ht="176.25" customHeight="1" x14ac:dyDescent="0.25">
      <c r="A20" s="124" t="s">
        <v>2922</v>
      </c>
      <c r="B20" s="124">
        <v>2026</v>
      </c>
      <c r="C20" s="126" t="s">
        <v>2955</v>
      </c>
      <c r="D20" s="126" t="s">
        <v>2751</v>
      </c>
      <c r="E20" s="126" t="s">
        <v>2955</v>
      </c>
      <c r="F20" s="126" t="s">
        <v>2956</v>
      </c>
      <c r="G20" s="127" t="s">
        <v>2907</v>
      </c>
      <c r="H20" s="125" t="s">
        <v>2957</v>
      </c>
      <c r="I20" s="263">
        <v>9005997382</v>
      </c>
      <c r="J20" s="125" t="s">
        <v>2958</v>
      </c>
      <c r="K20" s="279">
        <v>98381800</v>
      </c>
      <c r="L20" s="124">
        <v>10</v>
      </c>
      <c r="M20" s="129"/>
      <c r="N20" s="129"/>
      <c r="O20" s="129"/>
      <c r="P20" s="130"/>
      <c r="Q20" s="129"/>
      <c r="R20" s="125"/>
      <c r="S20" s="125"/>
      <c r="T20" s="129"/>
      <c r="U20" s="129"/>
      <c r="V20" s="129"/>
      <c r="W20" s="125"/>
      <c r="X20" s="129"/>
      <c r="Y20" s="129"/>
      <c r="Z20" s="130"/>
      <c r="AA20" s="128"/>
      <c r="AB20" s="131"/>
      <c r="AC20" s="272"/>
      <c r="AD20" s="270"/>
      <c r="AE20" s="269"/>
      <c r="AF20" s="269"/>
      <c r="AG20" s="267" t="s">
        <v>2849</v>
      </c>
      <c r="AH20" s="266" t="s">
        <v>2730</v>
      </c>
      <c r="AI20" s="124" t="s">
        <v>71</v>
      </c>
      <c r="AJ20" s="264" t="s">
        <v>2959</v>
      </c>
    </row>
    <row r="21" spans="1:36" ht="176.25" customHeight="1" x14ac:dyDescent="0.25">
      <c r="A21" s="124" t="s">
        <v>2922</v>
      </c>
      <c r="B21" s="124">
        <v>2026</v>
      </c>
      <c r="C21" s="126" t="s">
        <v>2960</v>
      </c>
      <c r="D21" s="126" t="s">
        <v>2751</v>
      </c>
      <c r="E21" s="126" t="s">
        <v>2960</v>
      </c>
      <c r="F21" s="126" t="s">
        <v>2961</v>
      </c>
      <c r="G21" s="127" t="s">
        <v>2907</v>
      </c>
      <c r="H21" s="125" t="s">
        <v>2962</v>
      </c>
      <c r="I21" s="263">
        <v>9016501718</v>
      </c>
      <c r="J21" s="125" t="s">
        <v>2963</v>
      </c>
      <c r="K21" s="279">
        <v>98381800</v>
      </c>
      <c r="L21" s="124">
        <v>10</v>
      </c>
      <c r="M21" s="129"/>
      <c r="N21" s="129"/>
      <c r="O21" s="129"/>
      <c r="P21" s="130"/>
      <c r="Q21" s="129"/>
      <c r="R21" s="125"/>
      <c r="S21" s="125"/>
      <c r="T21" s="129"/>
      <c r="U21" s="136"/>
      <c r="V21" s="136"/>
      <c r="W21" s="125"/>
      <c r="X21" s="129"/>
      <c r="Y21" s="129"/>
      <c r="Z21" s="130"/>
      <c r="AA21" s="128"/>
      <c r="AB21" s="131"/>
      <c r="AC21" s="131"/>
      <c r="AD21" s="43"/>
      <c r="AE21" s="44"/>
      <c r="AF21" s="44"/>
      <c r="AG21" s="124" t="s">
        <v>2849</v>
      </c>
      <c r="AH21" s="266" t="s">
        <v>2730</v>
      </c>
      <c r="AI21" s="124" t="s">
        <v>71</v>
      </c>
      <c r="AJ21" s="264" t="s">
        <v>2964</v>
      </c>
    </row>
    <row r="22" spans="1:36" ht="176.25" customHeight="1" x14ac:dyDescent="0.25">
      <c r="A22" s="124" t="s">
        <v>2911</v>
      </c>
      <c r="B22" s="124">
        <v>2026</v>
      </c>
      <c r="C22" s="126" t="s">
        <v>2965</v>
      </c>
      <c r="D22" s="126" t="s">
        <v>2751</v>
      </c>
      <c r="E22" s="126" t="s">
        <v>2965</v>
      </c>
      <c r="F22" s="126" t="s">
        <v>2966</v>
      </c>
      <c r="G22" s="127" t="s">
        <v>2907</v>
      </c>
      <c r="H22" s="125" t="s">
        <v>2967</v>
      </c>
      <c r="I22" s="263">
        <v>901609031</v>
      </c>
      <c r="J22" s="125" t="s">
        <v>2968</v>
      </c>
      <c r="K22" s="279">
        <v>98381800</v>
      </c>
      <c r="L22" s="124">
        <v>10</v>
      </c>
      <c r="M22" s="129"/>
      <c r="N22" s="129"/>
      <c r="O22" s="129"/>
      <c r="P22" s="130"/>
      <c r="Q22" s="129"/>
      <c r="R22" s="125"/>
      <c r="S22" s="125"/>
      <c r="T22" s="129"/>
      <c r="U22" s="129"/>
      <c r="V22" s="129"/>
      <c r="W22" s="125"/>
      <c r="X22" s="129"/>
      <c r="Y22" s="129"/>
      <c r="Z22" s="130"/>
      <c r="AA22" s="128"/>
      <c r="AB22" s="131"/>
      <c r="AC22" s="131"/>
      <c r="AD22" s="43"/>
      <c r="AE22" s="44"/>
      <c r="AF22" s="44"/>
      <c r="AG22" s="124" t="s">
        <v>2849</v>
      </c>
      <c r="AH22" s="266" t="s">
        <v>2730</v>
      </c>
      <c r="AI22" s="124" t="s">
        <v>71</v>
      </c>
      <c r="AJ22" s="264" t="s">
        <v>2969</v>
      </c>
    </row>
    <row r="23" spans="1:36" ht="176.25" customHeight="1" x14ac:dyDescent="0.25">
      <c r="A23" s="124" t="s">
        <v>1241</v>
      </c>
      <c r="B23" s="124">
        <v>2026</v>
      </c>
      <c r="C23" s="126" t="s">
        <v>2970</v>
      </c>
      <c r="D23" s="126" t="s">
        <v>2751</v>
      </c>
      <c r="E23" s="126" t="s">
        <v>2970</v>
      </c>
      <c r="F23" s="126" t="s">
        <v>2971</v>
      </c>
      <c r="G23" s="127" t="s">
        <v>2907</v>
      </c>
      <c r="H23" s="125" t="s">
        <v>2972</v>
      </c>
      <c r="I23" s="263">
        <v>900784456</v>
      </c>
      <c r="J23" s="125" t="s">
        <v>2973</v>
      </c>
      <c r="K23" s="279">
        <v>98381800</v>
      </c>
      <c r="L23" s="124">
        <v>10</v>
      </c>
      <c r="M23" s="129"/>
      <c r="N23" s="129"/>
      <c r="O23" s="129"/>
      <c r="P23" s="130"/>
      <c r="Q23" s="129"/>
      <c r="R23" s="125"/>
      <c r="S23" s="125"/>
      <c r="T23" s="129"/>
      <c r="U23" s="129"/>
      <c r="V23" s="129"/>
      <c r="W23" s="125"/>
      <c r="X23" s="129"/>
      <c r="Y23" s="129"/>
      <c r="Z23" s="130"/>
      <c r="AA23" s="128"/>
      <c r="AB23" s="131"/>
      <c r="AC23" s="131"/>
      <c r="AD23" s="133"/>
      <c r="AE23" s="134"/>
      <c r="AF23" s="134"/>
      <c r="AG23" s="124" t="s">
        <v>2849</v>
      </c>
      <c r="AH23" s="266" t="s">
        <v>2730</v>
      </c>
      <c r="AI23" s="124" t="s">
        <v>71</v>
      </c>
      <c r="AJ23" s="132"/>
    </row>
    <row r="24" spans="1:36" ht="176.25" customHeight="1" x14ac:dyDescent="0.25">
      <c r="A24" s="124"/>
      <c r="B24" s="124">
        <v>2026</v>
      </c>
      <c r="C24" s="126" t="s">
        <v>2974</v>
      </c>
      <c r="D24" s="126" t="s">
        <v>2751</v>
      </c>
      <c r="E24" s="125"/>
      <c r="F24" s="126"/>
      <c r="G24" s="127"/>
      <c r="H24" s="125"/>
      <c r="I24" s="125"/>
      <c r="J24" s="280"/>
      <c r="K24" s="128"/>
      <c r="L24" s="124"/>
      <c r="M24" s="129"/>
      <c r="N24" s="129"/>
      <c r="O24" s="129"/>
      <c r="P24" s="130"/>
      <c r="Q24" s="129"/>
      <c r="R24" s="125"/>
      <c r="S24" s="125"/>
      <c r="T24" s="129"/>
      <c r="U24" s="129"/>
      <c r="V24" s="129"/>
      <c r="W24" s="125"/>
      <c r="X24" s="129"/>
      <c r="Y24" s="129"/>
      <c r="Z24" s="130"/>
      <c r="AA24" s="128"/>
      <c r="AB24" s="131"/>
      <c r="AC24" s="131"/>
      <c r="AD24" s="133"/>
      <c r="AE24" s="134"/>
      <c r="AF24" s="134"/>
      <c r="AG24" s="124" t="s">
        <v>2849</v>
      </c>
      <c r="AH24" s="266" t="s">
        <v>2730</v>
      </c>
      <c r="AI24" s="124" t="s">
        <v>71</v>
      </c>
      <c r="AJ24" s="132"/>
    </row>
    <row r="25" spans="1:36" ht="176.25" customHeight="1" x14ac:dyDescent="0.25">
      <c r="A25" s="124"/>
      <c r="B25" s="124">
        <v>2026</v>
      </c>
      <c r="C25" s="126" t="s">
        <v>2975</v>
      </c>
      <c r="D25" s="126" t="s">
        <v>2751</v>
      </c>
      <c r="E25" s="125"/>
      <c r="F25" s="135"/>
      <c r="G25" s="127"/>
      <c r="H25" s="125"/>
      <c r="I25" s="125"/>
      <c r="J25" s="126"/>
      <c r="K25" s="128"/>
      <c r="L25" s="124"/>
      <c r="M25" s="129"/>
      <c r="N25" s="129"/>
      <c r="O25" s="129"/>
      <c r="P25" s="130"/>
      <c r="Q25" s="129"/>
      <c r="R25" s="125"/>
      <c r="S25" s="125"/>
      <c r="T25" s="129"/>
      <c r="U25" s="136"/>
      <c r="V25" s="136"/>
      <c r="W25" s="125"/>
      <c r="X25" s="129"/>
      <c r="Y25" s="129"/>
      <c r="Z25" s="130"/>
      <c r="AA25" s="128"/>
      <c r="AB25" s="131"/>
      <c r="AC25" s="131"/>
      <c r="AD25" s="133"/>
      <c r="AE25" s="134"/>
      <c r="AF25" s="134"/>
      <c r="AG25" s="124" t="s">
        <v>2849</v>
      </c>
      <c r="AH25" s="266" t="s">
        <v>2730</v>
      </c>
      <c r="AI25" s="124" t="s">
        <v>71</v>
      </c>
      <c r="AJ25" s="132"/>
    </row>
    <row r="26" spans="1:36" ht="176.25" customHeight="1" x14ac:dyDescent="0.25">
      <c r="A26" s="124"/>
      <c r="B26" s="124">
        <v>2026</v>
      </c>
      <c r="C26" s="126" t="s">
        <v>2976</v>
      </c>
      <c r="D26" s="126" t="s">
        <v>2751</v>
      </c>
      <c r="E26" s="125"/>
      <c r="F26" s="26"/>
      <c r="G26" s="127"/>
      <c r="H26" s="125"/>
      <c r="I26" s="125"/>
      <c r="J26" s="126"/>
      <c r="K26" s="128"/>
      <c r="L26" s="124"/>
      <c r="M26" s="129"/>
      <c r="N26" s="129"/>
      <c r="O26" s="129"/>
      <c r="P26" s="130"/>
      <c r="Q26" s="129"/>
      <c r="R26" s="125"/>
      <c r="S26" s="125"/>
      <c r="T26" s="129"/>
      <c r="U26" s="129"/>
      <c r="V26" s="129"/>
      <c r="W26" s="125"/>
      <c r="X26" s="129"/>
      <c r="Y26" s="129"/>
      <c r="Z26" s="130"/>
      <c r="AA26" s="128"/>
      <c r="AB26" s="131"/>
      <c r="AC26" s="131"/>
      <c r="AD26" s="133"/>
      <c r="AE26" s="134"/>
      <c r="AF26" s="134"/>
      <c r="AG26" s="124" t="s">
        <v>2849</v>
      </c>
      <c r="AH26" s="266" t="s">
        <v>2730</v>
      </c>
      <c r="AI26" s="124" t="s">
        <v>71</v>
      </c>
      <c r="AJ26" s="132"/>
    </row>
    <row r="27" spans="1:36" ht="176.25" customHeight="1" x14ac:dyDescent="0.25">
      <c r="A27" s="124"/>
      <c r="B27" s="25">
        <v>2026</v>
      </c>
      <c r="C27" s="26" t="s">
        <v>2977</v>
      </c>
      <c r="D27" s="126" t="s">
        <v>2751</v>
      </c>
      <c r="E27" s="31"/>
      <c r="F27" s="26"/>
      <c r="G27" s="127"/>
      <c r="H27" s="31"/>
      <c r="I27" s="125"/>
      <c r="J27" s="126"/>
      <c r="K27" s="128"/>
      <c r="L27" s="124"/>
      <c r="M27" s="129"/>
      <c r="N27" s="129"/>
      <c r="O27" s="129"/>
      <c r="P27" s="130"/>
      <c r="Q27" s="129"/>
      <c r="R27" s="125"/>
      <c r="S27" s="125"/>
      <c r="T27" s="129"/>
      <c r="U27" s="129"/>
      <c r="V27" s="129"/>
      <c r="W27" s="125"/>
      <c r="X27" s="129"/>
      <c r="Y27" s="129"/>
      <c r="Z27" s="130"/>
      <c r="AA27" s="128"/>
      <c r="AB27" s="131"/>
      <c r="AC27" s="131"/>
      <c r="AD27" s="133"/>
      <c r="AE27" s="134"/>
      <c r="AF27" s="134"/>
      <c r="AG27" s="124" t="s">
        <v>2849</v>
      </c>
      <c r="AH27" s="266" t="s">
        <v>2730</v>
      </c>
      <c r="AI27" s="124" t="s">
        <v>71</v>
      </c>
      <c r="AJ27" s="132"/>
    </row>
    <row r="28" spans="1:36" ht="176.25" customHeight="1" x14ac:dyDescent="0.25">
      <c r="A28" s="124"/>
      <c r="B28" s="124">
        <v>2026</v>
      </c>
      <c r="C28" s="126" t="s">
        <v>2978</v>
      </c>
      <c r="D28" s="126" t="s">
        <v>2751</v>
      </c>
      <c r="E28" s="125"/>
      <c r="F28" s="126"/>
      <c r="G28" s="127"/>
      <c r="H28" s="125"/>
      <c r="I28" s="125"/>
      <c r="J28" s="126"/>
      <c r="K28" s="128"/>
      <c r="L28" s="124"/>
      <c r="M28" s="129"/>
      <c r="N28" s="129"/>
      <c r="O28" s="129"/>
      <c r="P28" s="130"/>
      <c r="Q28" s="129"/>
      <c r="R28" s="124"/>
      <c r="S28" s="125"/>
      <c r="T28" s="129"/>
      <c r="U28" s="136"/>
      <c r="V28" s="136"/>
      <c r="W28" s="125"/>
      <c r="X28" s="129"/>
      <c r="Y28" s="129"/>
      <c r="Z28" s="130"/>
      <c r="AA28" s="128"/>
      <c r="AB28" s="131"/>
      <c r="AC28" s="131"/>
      <c r="AD28" s="138"/>
      <c r="AE28" s="134"/>
      <c r="AF28" s="134"/>
      <c r="AG28" s="124" t="s">
        <v>2849</v>
      </c>
      <c r="AH28" s="266" t="s">
        <v>2730</v>
      </c>
      <c r="AI28" s="124" t="s">
        <v>71</v>
      </c>
      <c r="AJ28" s="132"/>
    </row>
    <row r="29" spans="1:36" ht="176.25" customHeight="1" x14ac:dyDescent="0.25">
      <c r="A29" s="124"/>
      <c r="B29" s="124">
        <v>2026</v>
      </c>
      <c r="C29" s="126" t="s">
        <v>2979</v>
      </c>
      <c r="D29" s="126" t="s">
        <v>2751</v>
      </c>
      <c r="E29" s="125"/>
      <c r="F29" s="135"/>
      <c r="G29" s="127"/>
      <c r="H29" s="125"/>
      <c r="I29" s="125"/>
      <c r="J29" s="126"/>
      <c r="K29" s="128"/>
      <c r="L29" s="124"/>
      <c r="M29" s="129"/>
      <c r="N29" s="129"/>
      <c r="O29" s="129"/>
      <c r="P29" s="130"/>
      <c r="Q29" s="129"/>
      <c r="R29" s="124"/>
      <c r="S29" s="125"/>
      <c r="T29" s="129"/>
      <c r="U29" s="129"/>
      <c r="V29" s="129"/>
      <c r="W29" s="140"/>
      <c r="X29" s="141"/>
      <c r="Y29" s="141"/>
      <c r="Z29" s="130"/>
      <c r="AA29" s="128"/>
      <c r="AB29" s="131"/>
      <c r="AC29" s="131"/>
      <c r="AD29" s="43"/>
      <c r="AE29" s="44"/>
      <c r="AF29" s="44"/>
      <c r="AG29" s="124" t="s">
        <v>2849</v>
      </c>
      <c r="AH29" s="266" t="s">
        <v>2730</v>
      </c>
      <c r="AI29" s="124" t="s">
        <v>71</v>
      </c>
      <c r="AJ29" s="132"/>
    </row>
    <row r="30" spans="1:36" ht="176.25" customHeight="1" x14ac:dyDescent="0.25">
      <c r="A30" s="124"/>
      <c r="B30" s="124">
        <v>2026</v>
      </c>
      <c r="C30" s="126" t="s">
        <v>2980</v>
      </c>
      <c r="D30" s="126" t="s">
        <v>2751</v>
      </c>
      <c r="E30" s="125"/>
      <c r="F30" s="126"/>
      <c r="G30" s="127"/>
      <c r="H30" s="125"/>
      <c r="I30" s="125"/>
      <c r="J30" s="126"/>
      <c r="K30" s="128"/>
      <c r="L30" s="124"/>
      <c r="M30" s="129"/>
      <c r="N30" s="129"/>
      <c r="O30" s="129"/>
      <c r="P30" s="130"/>
      <c r="Q30" s="129"/>
      <c r="R30" s="125"/>
      <c r="S30" s="125"/>
      <c r="T30" s="129"/>
      <c r="U30" s="129"/>
      <c r="V30" s="129"/>
      <c r="W30" s="140"/>
      <c r="X30" s="141"/>
      <c r="Y30" s="141"/>
      <c r="Z30" s="130"/>
      <c r="AA30" s="128"/>
      <c r="AB30" s="131"/>
      <c r="AC30" s="131"/>
      <c r="AD30" s="43"/>
      <c r="AE30" s="44"/>
      <c r="AF30" s="44"/>
      <c r="AG30" s="124"/>
      <c r="AH30" s="266" t="s">
        <v>2730</v>
      </c>
      <c r="AI30" s="124" t="s">
        <v>71</v>
      </c>
      <c r="AJ30" s="132"/>
    </row>
    <row r="31" spans="1:36" ht="176.25" customHeight="1" x14ac:dyDescent="0.25">
      <c r="A31" s="124"/>
      <c r="B31" s="124">
        <v>2026</v>
      </c>
      <c r="C31" s="126" t="s">
        <v>2981</v>
      </c>
      <c r="D31" s="126" t="s">
        <v>2751</v>
      </c>
      <c r="E31" s="125"/>
      <c r="F31" s="126"/>
      <c r="G31" s="127"/>
      <c r="H31" s="125"/>
      <c r="I31" s="125"/>
      <c r="J31" s="126"/>
      <c r="K31" s="128"/>
      <c r="L31" s="124"/>
      <c r="M31" s="129"/>
      <c r="N31" s="129"/>
      <c r="O31" s="129"/>
      <c r="P31" s="130"/>
      <c r="Q31" s="129"/>
      <c r="R31" s="124"/>
      <c r="S31" s="125"/>
      <c r="T31" s="129"/>
      <c r="U31" s="129"/>
      <c r="V31" s="129"/>
      <c r="W31" s="140"/>
      <c r="X31" s="141"/>
      <c r="Y31" s="141"/>
      <c r="Z31" s="130"/>
      <c r="AA31" s="128"/>
      <c r="AB31" s="131"/>
      <c r="AC31" s="131"/>
      <c r="AD31" s="43"/>
      <c r="AE31" s="43"/>
      <c r="AF31" s="43"/>
      <c r="AG31" s="124"/>
      <c r="AH31" s="266" t="s">
        <v>2730</v>
      </c>
      <c r="AI31" s="124" t="s">
        <v>71</v>
      </c>
      <c r="AJ31" s="132"/>
    </row>
    <row r="32" spans="1:36" ht="176.25" customHeight="1" x14ac:dyDescent="0.25">
      <c r="A32" s="124"/>
      <c r="B32" s="124">
        <v>2026</v>
      </c>
      <c r="C32" s="126" t="s">
        <v>2982</v>
      </c>
      <c r="D32" s="126" t="s">
        <v>2751</v>
      </c>
      <c r="E32" s="125"/>
      <c r="F32" s="135"/>
      <c r="G32" s="127"/>
      <c r="H32" s="125"/>
      <c r="I32" s="125"/>
      <c r="J32" s="126"/>
      <c r="K32" s="128"/>
      <c r="L32" s="124"/>
      <c r="M32" s="129"/>
      <c r="N32" s="129"/>
      <c r="O32" s="129"/>
      <c r="P32" s="130"/>
      <c r="Q32" s="129"/>
      <c r="R32" s="125"/>
      <c r="S32" s="125"/>
      <c r="T32" s="129"/>
      <c r="U32" s="136"/>
      <c r="V32" s="136"/>
      <c r="W32" s="125"/>
      <c r="X32" s="141"/>
      <c r="Y32" s="141"/>
      <c r="Z32" s="130"/>
      <c r="AA32" s="128"/>
      <c r="AB32" s="131"/>
      <c r="AC32" s="131"/>
      <c r="AD32" s="43"/>
      <c r="AE32" s="44"/>
      <c r="AF32" s="44"/>
      <c r="AG32" s="124"/>
      <c r="AH32" s="266" t="s">
        <v>2730</v>
      </c>
      <c r="AI32" s="124" t="s">
        <v>71</v>
      </c>
      <c r="AJ32" s="132"/>
    </row>
    <row r="33" spans="1:36" ht="176.25" customHeight="1" x14ac:dyDescent="0.25">
      <c r="A33" s="124"/>
      <c r="B33" s="124">
        <v>2026</v>
      </c>
      <c r="C33" s="126" t="s">
        <v>2983</v>
      </c>
      <c r="D33" s="126" t="s">
        <v>2751</v>
      </c>
      <c r="E33" s="125"/>
      <c r="F33" s="135"/>
      <c r="G33" s="127"/>
      <c r="H33" s="125"/>
      <c r="I33" s="125"/>
      <c r="J33" s="126"/>
      <c r="K33" s="128"/>
      <c r="L33" s="124"/>
      <c r="M33" s="129"/>
      <c r="N33" s="129"/>
      <c r="O33" s="129"/>
      <c r="P33" s="130"/>
      <c r="Q33" s="129"/>
      <c r="R33" s="125"/>
      <c r="S33" s="125"/>
      <c r="T33" s="129"/>
      <c r="U33" s="129"/>
      <c r="V33" s="129"/>
      <c r="W33" s="125"/>
      <c r="X33" s="141"/>
      <c r="Y33" s="141"/>
      <c r="Z33" s="130"/>
      <c r="AA33" s="128"/>
      <c r="AB33" s="131"/>
      <c r="AC33" s="131"/>
      <c r="AD33" s="43"/>
      <c r="AE33" s="44"/>
      <c r="AF33" s="44"/>
      <c r="AG33" s="124"/>
      <c r="AH33" s="266" t="s">
        <v>2730</v>
      </c>
      <c r="AI33" s="124" t="s">
        <v>71</v>
      </c>
      <c r="AJ33" s="132"/>
    </row>
    <row r="34" spans="1:36" ht="176.25" customHeight="1" x14ac:dyDescent="0.25">
      <c r="A34" s="124"/>
      <c r="B34" s="124">
        <v>2026</v>
      </c>
      <c r="C34" s="126" t="s">
        <v>2984</v>
      </c>
      <c r="D34" s="126" t="s">
        <v>2751</v>
      </c>
      <c r="E34" s="125"/>
      <c r="F34" s="126"/>
      <c r="G34" s="127"/>
      <c r="H34" s="125"/>
      <c r="I34" s="125"/>
      <c r="J34" s="126"/>
      <c r="K34" s="128"/>
      <c r="L34" s="124"/>
      <c r="M34" s="129"/>
      <c r="N34" s="129"/>
      <c r="O34" s="129"/>
      <c r="P34" s="130"/>
      <c r="Q34" s="129"/>
      <c r="R34" s="125"/>
      <c r="S34" s="125"/>
      <c r="T34" s="129"/>
      <c r="U34" s="129"/>
      <c r="V34" s="129"/>
      <c r="W34" s="125"/>
      <c r="X34" s="129"/>
      <c r="Y34" s="129"/>
      <c r="Z34" s="130"/>
      <c r="AA34" s="128"/>
      <c r="AB34" s="131"/>
      <c r="AC34" s="131"/>
      <c r="AD34" s="45"/>
      <c r="AE34" s="44"/>
      <c r="AF34" s="44"/>
      <c r="AG34" s="124"/>
      <c r="AH34" s="124"/>
      <c r="AI34" s="124" t="s">
        <v>71</v>
      </c>
      <c r="AJ34" s="132"/>
    </row>
    <row r="35" spans="1:36" ht="176.25" customHeight="1" x14ac:dyDescent="0.25">
      <c r="A35" s="124"/>
      <c r="B35" s="124">
        <v>2026</v>
      </c>
      <c r="C35" s="126" t="s">
        <v>2985</v>
      </c>
      <c r="D35" s="126" t="s">
        <v>2751</v>
      </c>
      <c r="E35" s="125"/>
      <c r="F35" s="135"/>
      <c r="G35" s="127"/>
      <c r="H35" s="125"/>
      <c r="I35" s="125"/>
      <c r="J35" s="126"/>
      <c r="K35" s="128"/>
      <c r="L35" s="124"/>
      <c r="M35" s="129"/>
      <c r="N35" s="129"/>
      <c r="O35" s="129"/>
      <c r="P35" s="130"/>
      <c r="Q35" s="129"/>
      <c r="R35" s="124"/>
      <c r="S35" s="125"/>
      <c r="T35" s="129"/>
      <c r="U35" s="129"/>
      <c r="V35" s="129"/>
      <c r="W35" s="125"/>
      <c r="X35" s="129"/>
      <c r="Y35" s="129"/>
      <c r="Z35" s="130"/>
      <c r="AA35" s="128"/>
      <c r="AB35" s="131"/>
      <c r="AC35" s="131"/>
      <c r="AD35" s="43"/>
      <c r="AE35" s="44"/>
      <c r="AF35" s="44"/>
      <c r="AG35" s="124"/>
      <c r="AH35" s="124"/>
      <c r="AI35" s="124" t="s">
        <v>71</v>
      </c>
      <c r="AJ35" s="132"/>
    </row>
    <row r="36" spans="1:36" ht="176.25" customHeight="1" x14ac:dyDescent="0.25">
      <c r="A36" s="124"/>
      <c r="B36" s="124">
        <v>2026</v>
      </c>
      <c r="C36" s="126" t="s">
        <v>2986</v>
      </c>
      <c r="D36" s="126" t="s">
        <v>2751</v>
      </c>
      <c r="E36" s="125"/>
      <c r="F36" s="135"/>
      <c r="G36" s="127"/>
      <c r="H36" s="125"/>
      <c r="I36" s="125"/>
      <c r="J36" s="126"/>
      <c r="K36" s="128"/>
      <c r="L36" s="124"/>
      <c r="M36" s="129"/>
      <c r="N36" s="129"/>
      <c r="O36" s="129"/>
      <c r="P36" s="130"/>
      <c r="Q36" s="28"/>
      <c r="R36" s="31"/>
      <c r="S36" s="125"/>
      <c r="T36" s="129"/>
      <c r="U36" s="129"/>
      <c r="V36" s="129"/>
      <c r="W36" s="125"/>
      <c r="X36" s="129"/>
      <c r="Y36" s="129"/>
      <c r="Z36" s="130"/>
      <c r="AA36" s="128"/>
      <c r="AB36" s="131"/>
      <c r="AC36" s="131"/>
      <c r="AD36" s="43"/>
      <c r="AE36" s="44"/>
      <c r="AF36" s="44"/>
      <c r="AG36" s="124"/>
      <c r="AH36" s="124"/>
      <c r="AI36" s="124" t="s">
        <v>71</v>
      </c>
      <c r="AJ36" s="132"/>
    </row>
    <row r="37" spans="1:36" ht="176.25" customHeight="1" x14ac:dyDescent="0.25">
      <c r="A37" s="25"/>
      <c r="B37" s="25">
        <v>2026</v>
      </c>
      <c r="C37" s="26" t="s">
        <v>2987</v>
      </c>
      <c r="D37" s="26" t="s">
        <v>2751</v>
      </c>
      <c r="E37" s="31"/>
      <c r="F37" s="32"/>
      <c r="G37" s="127"/>
      <c r="H37" s="31"/>
      <c r="I37" s="125"/>
      <c r="J37" s="26"/>
      <c r="K37" s="128"/>
      <c r="L37" s="20"/>
      <c r="M37" s="29"/>
      <c r="N37" s="29"/>
      <c r="O37" s="29"/>
      <c r="P37" s="30"/>
      <c r="Q37" s="29"/>
      <c r="R37" s="31"/>
      <c r="S37" s="31"/>
      <c r="T37" s="129"/>
      <c r="U37" s="129"/>
      <c r="V37" s="129"/>
      <c r="W37" s="125"/>
      <c r="X37" s="129"/>
      <c r="Y37" s="129"/>
      <c r="Z37" s="30"/>
      <c r="AA37" s="128"/>
      <c r="AB37" s="39"/>
      <c r="AC37" s="39"/>
      <c r="AD37" s="43"/>
      <c r="AE37" s="44"/>
      <c r="AF37" s="44"/>
      <c r="AG37" s="25"/>
      <c r="AH37" s="25"/>
      <c r="AI37" s="25" t="s">
        <v>71</v>
      </c>
      <c r="AJ37" s="132"/>
    </row>
    <row r="38" spans="1:36" ht="176.25" customHeight="1" x14ac:dyDescent="0.25">
      <c r="A38" s="124"/>
      <c r="B38" s="124">
        <v>2026</v>
      </c>
      <c r="C38" s="126" t="s">
        <v>2988</v>
      </c>
      <c r="D38" s="126" t="s">
        <v>2751</v>
      </c>
      <c r="E38" s="125"/>
      <c r="F38" s="135"/>
      <c r="G38" s="127"/>
      <c r="H38" s="31"/>
      <c r="I38" s="125"/>
      <c r="J38" s="26"/>
      <c r="K38" s="128"/>
      <c r="L38" s="124"/>
      <c r="M38" s="129"/>
      <c r="N38" s="129"/>
      <c r="O38" s="129"/>
      <c r="P38" s="30"/>
      <c r="Q38" s="129"/>
      <c r="R38" s="125"/>
      <c r="S38" s="125"/>
      <c r="T38" s="129"/>
      <c r="U38" s="129"/>
      <c r="V38" s="129"/>
      <c r="W38" s="125"/>
      <c r="X38" s="129"/>
      <c r="Y38" s="129"/>
      <c r="Z38" s="30"/>
      <c r="AA38" s="128"/>
      <c r="AB38" s="39"/>
      <c r="AC38" s="39"/>
      <c r="AD38" s="43"/>
      <c r="AE38" s="44"/>
      <c r="AF38" s="44"/>
      <c r="AG38" s="25"/>
      <c r="AH38" s="25"/>
      <c r="AI38" s="25" t="s">
        <v>71</v>
      </c>
      <c r="AJ38" s="132"/>
    </row>
    <row r="39" spans="1:36" ht="176.25" customHeight="1" x14ac:dyDescent="0.25">
      <c r="A39" s="124"/>
      <c r="B39" s="124">
        <v>2026</v>
      </c>
      <c r="C39" s="126" t="s">
        <v>2989</v>
      </c>
      <c r="D39" s="126" t="s">
        <v>2751</v>
      </c>
      <c r="E39" s="125"/>
      <c r="F39" s="135"/>
      <c r="G39" s="127"/>
      <c r="H39" s="125"/>
      <c r="I39" s="125"/>
      <c r="J39" s="126"/>
      <c r="K39" s="128"/>
      <c r="L39" s="124"/>
      <c r="M39" s="129"/>
      <c r="N39" s="129"/>
      <c r="O39" s="129"/>
      <c r="P39" s="30"/>
      <c r="Q39" s="129"/>
      <c r="R39" s="125"/>
      <c r="S39" s="125"/>
      <c r="T39" s="129"/>
      <c r="U39" s="136"/>
      <c r="V39" s="136"/>
      <c r="W39" s="125"/>
      <c r="X39" s="129"/>
      <c r="Y39" s="129"/>
      <c r="Z39" s="30"/>
      <c r="AA39" s="128"/>
      <c r="AB39" s="39"/>
      <c r="AC39" s="39"/>
      <c r="AD39" s="43"/>
      <c r="AE39" s="44"/>
      <c r="AF39" s="44"/>
      <c r="AG39" s="25"/>
      <c r="AH39" s="25"/>
      <c r="AI39" s="25" t="s">
        <v>71</v>
      </c>
      <c r="AJ39" s="132"/>
    </row>
    <row r="40" spans="1:36" ht="176.25" customHeight="1" x14ac:dyDescent="0.25">
      <c r="A40" s="124"/>
      <c r="B40" s="124">
        <v>2026</v>
      </c>
      <c r="C40" s="126" t="s">
        <v>2990</v>
      </c>
      <c r="D40" s="126" t="s">
        <v>2751</v>
      </c>
      <c r="E40" s="125"/>
      <c r="F40" s="135"/>
      <c r="G40" s="127"/>
      <c r="H40" s="125"/>
      <c r="I40" s="125"/>
      <c r="J40" s="26"/>
      <c r="K40" s="128"/>
      <c r="L40" s="124"/>
      <c r="M40" s="129"/>
      <c r="N40" s="129"/>
      <c r="O40" s="129"/>
      <c r="P40" s="30"/>
      <c r="Q40" s="129"/>
      <c r="R40" s="124"/>
      <c r="S40" s="31"/>
      <c r="T40" s="129"/>
      <c r="U40" s="136"/>
      <c r="V40" s="136"/>
      <c r="W40" s="125"/>
      <c r="X40" s="129"/>
      <c r="Y40" s="129"/>
      <c r="Z40" s="30"/>
      <c r="AA40" s="128"/>
      <c r="AB40" s="39"/>
      <c r="AC40" s="39"/>
      <c r="AD40" s="45"/>
      <c r="AE40" s="44"/>
      <c r="AF40" s="44"/>
      <c r="AG40" s="25"/>
      <c r="AH40" s="25"/>
      <c r="AI40" s="25" t="s">
        <v>71</v>
      </c>
      <c r="AJ40" s="132"/>
    </row>
    <row r="41" spans="1:36" ht="176.25" customHeight="1" x14ac:dyDescent="0.25">
      <c r="A41" s="124"/>
      <c r="B41" s="124">
        <v>2026</v>
      </c>
      <c r="C41" s="126" t="s">
        <v>2991</v>
      </c>
      <c r="D41" s="126" t="s">
        <v>2751</v>
      </c>
      <c r="E41" s="125"/>
      <c r="F41" s="135"/>
      <c r="G41" s="127"/>
      <c r="H41" s="125"/>
      <c r="I41" s="125"/>
      <c r="J41" s="126"/>
      <c r="K41" s="128"/>
      <c r="L41" s="124"/>
      <c r="M41" s="129"/>
      <c r="N41" s="129"/>
      <c r="O41" s="129"/>
      <c r="P41" s="30"/>
      <c r="Q41" s="29"/>
      <c r="R41" s="125"/>
      <c r="S41" s="31"/>
      <c r="T41" s="129"/>
      <c r="U41" s="136"/>
      <c r="V41" s="136"/>
      <c r="W41" s="125"/>
      <c r="X41" s="129"/>
      <c r="Y41" s="129"/>
      <c r="Z41" s="30"/>
      <c r="AA41" s="128"/>
      <c r="AB41" s="39"/>
      <c r="AC41" s="39"/>
      <c r="AD41" s="43"/>
      <c r="AE41" s="44"/>
      <c r="AF41" s="44"/>
      <c r="AG41" s="25"/>
      <c r="AH41" s="25"/>
      <c r="AI41" s="25" t="s">
        <v>71</v>
      </c>
      <c r="AJ41" s="132"/>
    </row>
    <row r="42" spans="1:36" ht="176.25" customHeight="1" x14ac:dyDescent="0.25">
      <c r="A42" s="124"/>
      <c r="B42" s="124"/>
      <c r="C42" s="126"/>
      <c r="D42" s="126"/>
      <c r="E42" s="125"/>
      <c r="F42" s="135"/>
      <c r="G42" s="127"/>
      <c r="H42" s="125"/>
      <c r="I42" s="125"/>
      <c r="J42" s="126"/>
      <c r="K42" s="128"/>
      <c r="L42" s="124"/>
      <c r="M42" s="129"/>
      <c r="N42" s="129"/>
      <c r="O42" s="129"/>
      <c r="P42" s="30"/>
      <c r="Q42" s="129"/>
      <c r="R42" s="125"/>
      <c r="S42" s="125"/>
      <c r="T42" s="129"/>
      <c r="U42" s="124"/>
      <c r="V42" s="124"/>
      <c r="W42" s="125"/>
      <c r="X42" s="129"/>
      <c r="Y42" s="129"/>
      <c r="Z42" s="30"/>
      <c r="AA42" s="128"/>
      <c r="AB42" s="39"/>
      <c r="AC42" s="39"/>
      <c r="AD42" s="43"/>
      <c r="AE42" s="44"/>
      <c r="AF42" s="44"/>
      <c r="AG42" s="25"/>
      <c r="AH42" s="25"/>
      <c r="AI42" s="25"/>
      <c r="AJ42" s="132"/>
    </row>
    <row r="43" spans="1:36" ht="176.25" customHeight="1" x14ac:dyDescent="0.25">
      <c r="A43" s="124"/>
      <c r="B43" s="124"/>
      <c r="C43" s="126"/>
      <c r="D43" s="126"/>
      <c r="E43" s="125"/>
      <c r="F43" s="135"/>
      <c r="G43" s="127"/>
      <c r="H43" s="125"/>
      <c r="I43" s="125"/>
      <c r="J43" s="126"/>
      <c r="K43" s="128"/>
      <c r="L43" s="124"/>
      <c r="M43" s="129"/>
      <c r="N43" s="129"/>
      <c r="O43" s="129"/>
      <c r="P43" s="30"/>
      <c r="Q43" s="129"/>
      <c r="R43" s="125"/>
      <c r="S43" s="125"/>
      <c r="T43" s="129"/>
      <c r="U43" s="124"/>
      <c r="V43" s="124"/>
      <c r="W43" s="125"/>
      <c r="X43" s="129"/>
      <c r="Y43" s="129"/>
      <c r="Z43" s="30"/>
      <c r="AA43" s="128"/>
      <c r="AB43" s="39"/>
      <c r="AC43" s="39"/>
      <c r="AD43" s="45"/>
      <c r="AE43" s="44"/>
      <c r="AF43" s="44"/>
      <c r="AG43" s="25"/>
      <c r="AH43" s="25"/>
      <c r="AI43" s="25"/>
      <c r="AJ43" s="132"/>
    </row>
    <row r="44" spans="1:36" ht="176.25" customHeight="1" x14ac:dyDescent="0.25">
      <c r="A44" s="124"/>
      <c r="B44" s="124"/>
      <c r="C44" s="126"/>
      <c r="D44" s="126"/>
      <c r="E44" s="125"/>
      <c r="F44" s="135"/>
      <c r="G44" s="127"/>
      <c r="H44" s="125"/>
      <c r="I44" s="125"/>
      <c r="J44" s="126"/>
      <c r="K44" s="128"/>
      <c r="L44" s="124"/>
      <c r="M44" s="129"/>
      <c r="N44" s="129"/>
      <c r="O44" s="129"/>
      <c r="P44" s="30"/>
      <c r="Q44" s="129"/>
      <c r="R44" s="125"/>
      <c r="S44" s="125"/>
      <c r="T44" s="129"/>
      <c r="U44" s="124"/>
      <c r="V44" s="124"/>
      <c r="W44" s="125"/>
      <c r="X44" s="129"/>
      <c r="Y44" s="129"/>
      <c r="Z44" s="30"/>
      <c r="AA44" s="128"/>
      <c r="AB44" s="39"/>
      <c r="AC44" s="39"/>
      <c r="AD44" s="43"/>
      <c r="AE44" s="44"/>
      <c r="AF44" s="44"/>
      <c r="AG44" s="25"/>
      <c r="AH44" s="25"/>
      <c r="AI44" s="25"/>
      <c r="AJ44" s="132"/>
    </row>
    <row r="45" spans="1:36" ht="176.25" customHeight="1" x14ac:dyDescent="0.25">
      <c r="A45" s="124"/>
      <c r="B45" s="124"/>
      <c r="C45" s="126"/>
      <c r="D45" s="126"/>
      <c r="E45" s="125"/>
      <c r="F45" s="135"/>
      <c r="G45" s="127"/>
      <c r="H45" s="125"/>
      <c r="I45" s="125"/>
      <c r="J45" s="126"/>
      <c r="K45" s="128"/>
      <c r="L45" s="124"/>
      <c r="M45" s="129"/>
      <c r="N45" s="129"/>
      <c r="O45" s="129"/>
      <c r="P45" s="30"/>
      <c r="Q45" s="29"/>
      <c r="R45" s="125"/>
      <c r="S45" s="125"/>
      <c r="T45" s="129"/>
      <c r="U45" s="124"/>
      <c r="V45" s="124"/>
      <c r="W45" s="125"/>
      <c r="X45" s="129"/>
      <c r="Y45" s="129"/>
      <c r="Z45" s="30"/>
      <c r="AA45" s="128"/>
      <c r="AB45" s="39"/>
      <c r="AC45" s="39"/>
      <c r="AD45" s="45"/>
      <c r="AE45" s="44"/>
      <c r="AF45" s="44"/>
      <c r="AG45" s="25"/>
      <c r="AH45" s="25"/>
      <c r="AI45" s="25"/>
      <c r="AJ45" s="132"/>
    </row>
    <row r="46" spans="1:36" ht="176.25" customHeight="1" x14ac:dyDescent="0.25">
      <c r="A46" s="124"/>
      <c r="B46" s="124"/>
      <c r="C46" s="126"/>
      <c r="D46" s="126"/>
      <c r="E46" s="125"/>
      <c r="F46" s="135"/>
      <c r="G46" s="127"/>
      <c r="H46" s="125"/>
      <c r="I46" s="125"/>
      <c r="J46" s="126"/>
      <c r="K46" s="128"/>
      <c r="L46" s="124"/>
      <c r="M46" s="129"/>
      <c r="N46" s="129"/>
      <c r="O46" s="129"/>
      <c r="P46" s="30"/>
      <c r="Q46" s="129"/>
      <c r="R46" s="125"/>
      <c r="S46" s="125"/>
      <c r="T46" s="129"/>
      <c r="U46" s="136"/>
      <c r="V46" s="136"/>
      <c r="W46" s="125"/>
      <c r="X46" s="129"/>
      <c r="Y46" s="129"/>
      <c r="Z46" s="30"/>
      <c r="AA46" s="128"/>
      <c r="AB46" s="39"/>
      <c r="AC46" s="39"/>
      <c r="AD46" s="43"/>
      <c r="AE46" s="44"/>
      <c r="AF46" s="44"/>
      <c r="AG46" s="25"/>
      <c r="AH46" s="25"/>
      <c r="AI46" s="25"/>
      <c r="AJ46" s="132"/>
    </row>
    <row r="47" spans="1:36" ht="176.25" customHeight="1" x14ac:dyDescent="0.25">
      <c r="A47" s="124"/>
      <c r="B47" s="124"/>
      <c r="C47" s="126"/>
      <c r="D47" s="126"/>
      <c r="E47" s="125"/>
      <c r="F47" s="135"/>
      <c r="G47" s="127"/>
      <c r="H47" s="125"/>
      <c r="I47" s="125"/>
      <c r="J47" s="126"/>
      <c r="K47" s="128"/>
      <c r="L47" s="124"/>
      <c r="M47" s="129"/>
      <c r="N47" s="129"/>
      <c r="O47" s="129"/>
      <c r="P47" s="30"/>
      <c r="Q47" s="29"/>
      <c r="R47" s="125"/>
      <c r="S47" s="125"/>
      <c r="T47" s="129"/>
      <c r="U47" s="124"/>
      <c r="V47" s="124"/>
      <c r="W47" s="125"/>
      <c r="X47" s="129"/>
      <c r="Y47" s="129"/>
      <c r="Z47" s="30"/>
      <c r="AA47" s="128"/>
      <c r="AB47" s="39"/>
      <c r="AC47" s="39"/>
      <c r="AD47" s="43"/>
      <c r="AE47" s="44"/>
      <c r="AF47" s="44"/>
      <c r="AG47" s="25"/>
      <c r="AH47" s="25"/>
      <c r="AI47" s="25"/>
      <c r="AJ47" s="132"/>
    </row>
    <row r="48" spans="1:36" ht="176.25" customHeight="1" x14ac:dyDescent="0.25">
      <c r="A48" s="124"/>
      <c r="B48" s="124"/>
      <c r="C48" s="126"/>
      <c r="D48" s="126"/>
      <c r="E48" s="125"/>
      <c r="F48" s="135"/>
      <c r="G48" s="127"/>
      <c r="H48" s="125"/>
      <c r="I48" s="125"/>
      <c r="J48" s="126"/>
      <c r="K48" s="128"/>
      <c r="L48" s="124"/>
      <c r="M48" s="129"/>
      <c r="N48" s="129"/>
      <c r="O48" s="129"/>
      <c r="P48" s="30"/>
      <c r="Q48" s="29"/>
      <c r="R48" s="125"/>
      <c r="S48" s="125"/>
      <c r="T48" s="129"/>
      <c r="U48" s="136"/>
      <c r="V48" s="136"/>
      <c r="W48" s="125"/>
      <c r="X48" s="129"/>
      <c r="Y48" s="129"/>
      <c r="Z48" s="30"/>
      <c r="AA48" s="128"/>
      <c r="AB48" s="39"/>
      <c r="AC48" s="39"/>
      <c r="AD48" s="43"/>
      <c r="AE48" s="44"/>
      <c r="AF48" s="43"/>
      <c r="AG48" s="25"/>
      <c r="AH48" s="25"/>
      <c r="AI48" s="25"/>
      <c r="AJ48" s="132"/>
    </row>
    <row r="49" spans="1:36" ht="176.25" customHeight="1" x14ac:dyDescent="0.25">
      <c r="A49" s="124"/>
      <c r="B49" s="124"/>
      <c r="C49" s="126"/>
      <c r="D49" s="126"/>
      <c r="E49" s="125"/>
      <c r="F49" s="135"/>
      <c r="G49" s="127"/>
      <c r="H49" s="125"/>
      <c r="I49" s="125"/>
      <c r="J49" s="126"/>
      <c r="K49" s="128"/>
      <c r="L49" s="124"/>
      <c r="M49" s="129"/>
      <c r="N49" s="129"/>
      <c r="O49" s="129"/>
      <c r="P49" s="30"/>
      <c r="Q49" s="29"/>
      <c r="R49" s="125"/>
      <c r="S49" s="125"/>
      <c r="T49" s="129"/>
      <c r="U49" s="136"/>
      <c r="V49" s="136"/>
      <c r="W49" s="125"/>
      <c r="X49" s="129"/>
      <c r="Y49" s="129"/>
      <c r="Z49" s="30"/>
      <c r="AA49" s="128"/>
      <c r="AB49" s="39"/>
      <c r="AC49" s="39"/>
      <c r="AD49" s="45"/>
      <c r="AE49" s="44"/>
      <c r="AF49" s="44"/>
      <c r="AG49" s="25"/>
      <c r="AH49" s="25"/>
      <c r="AI49" s="25"/>
      <c r="AJ49" s="132"/>
    </row>
    <row r="50" spans="1:36" ht="176.25" customHeight="1" x14ac:dyDescent="0.25">
      <c r="A50" s="124"/>
      <c r="B50" s="124"/>
      <c r="C50" s="126"/>
      <c r="D50" s="126"/>
      <c r="E50" s="125"/>
      <c r="F50" s="135"/>
      <c r="G50" s="127"/>
      <c r="H50" s="125"/>
      <c r="I50" s="125"/>
      <c r="J50" s="126"/>
      <c r="K50" s="128"/>
      <c r="L50" s="124"/>
      <c r="M50" s="129"/>
      <c r="N50" s="129"/>
      <c r="O50" s="129"/>
      <c r="P50" s="30"/>
      <c r="Q50" s="129"/>
      <c r="R50" s="125"/>
      <c r="S50" s="125"/>
      <c r="T50" s="129"/>
      <c r="U50" s="129"/>
      <c r="V50" s="129"/>
      <c r="W50" s="125"/>
      <c r="X50" s="129"/>
      <c r="Y50" s="129"/>
      <c r="Z50" s="30"/>
      <c r="AA50" s="128"/>
      <c r="AB50" s="39"/>
      <c r="AC50" s="39"/>
      <c r="AD50" s="43"/>
      <c r="AE50" s="44"/>
      <c r="AF50" s="44"/>
      <c r="AG50" s="25"/>
      <c r="AH50" s="25"/>
      <c r="AI50" s="25"/>
      <c r="AJ50" s="132"/>
    </row>
    <row r="51" spans="1:36" ht="176.25" customHeight="1" x14ac:dyDescent="0.25">
      <c r="A51" s="124"/>
      <c r="B51" s="124"/>
      <c r="C51" s="126"/>
      <c r="D51" s="126"/>
      <c r="E51" s="125"/>
      <c r="F51" s="135"/>
      <c r="G51" s="127"/>
      <c r="H51" s="125"/>
      <c r="I51" s="125"/>
      <c r="J51" s="126"/>
      <c r="K51" s="128"/>
      <c r="L51" s="124"/>
      <c r="M51" s="129"/>
      <c r="N51" s="129"/>
      <c r="O51" s="129"/>
      <c r="P51" s="30"/>
      <c r="Q51" s="29"/>
      <c r="R51" s="125"/>
      <c r="S51" s="125"/>
      <c r="T51" s="129"/>
      <c r="U51" s="129"/>
      <c r="V51" s="129"/>
      <c r="W51" s="125"/>
      <c r="X51" s="129"/>
      <c r="Y51" s="129"/>
      <c r="Z51" s="30"/>
      <c r="AA51" s="128"/>
      <c r="AB51" s="39"/>
      <c r="AC51" s="39"/>
      <c r="AD51" s="45"/>
      <c r="AE51" s="44"/>
      <c r="AF51" s="44"/>
      <c r="AG51" s="25"/>
      <c r="AH51" s="25"/>
      <c r="AI51" s="25"/>
      <c r="AJ51" s="132"/>
    </row>
    <row r="52" spans="1:36" ht="176.25" customHeight="1" x14ac:dyDescent="0.25">
      <c r="A52" s="124"/>
      <c r="B52" s="124"/>
      <c r="C52" s="126"/>
      <c r="D52" s="126"/>
      <c r="E52" s="125"/>
      <c r="F52" s="135"/>
      <c r="G52" s="127"/>
      <c r="H52" s="125"/>
      <c r="I52" s="125"/>
      <c r="J52" s="126"/>
      <c r="K52" s="128"/>
      <c r="L52" s="124"/>
      <c r="M52" s="129"/>
      <c r="N52" s="129"/>
      <c r="O52" s="129"/>
      <c r="P52" s="30"/>
      <c r="Q52" s="29"/>
      <c r="R52" s="124"/>
      <c r="S52" s="125"/>
      <c r="T52" s="129"/>
      <c r="U52" s="125"/>
      <c r="V52" s="129"/>
      <c r="W52" s="129"/>
      <c r="X52" s="129"/>
      <c r="Y52" s="129"/>
      <c r="Z52" s="30"/>
      <c r="AA52" s="30"/>
      <c r="AB52" s="39"/>
      <c r="AC52" s="39"/>
      <c r="AD52" s="43"/>
      <c r="AE52" s="44"/>
      <c r="AF52" s="44"/>
      <c r="AG52" s="25"/>
      <c r="AH52" s="25"/>
      <c r="AI52" s="25"/>
      <c r="AJ52" s="132"/>
    </row>
    <row r="53" spans="1:36" ht="176.25" customHeight="1" x14ac:dyDescent="0.25">
      <c r="A53" s="124"/>
      <c r="B53" s="124"/>
      <c r="C53" s="126"/>
      <c r="D53" s="126"/>
      <c r="E53" s="125"/>
      <c r="F53" s="135"/>
      <c r="G53" s="127"/>
      <c r="H53" s="125"/>
      <c r="I53" s="125"/>
      <c r="J53" s="126"/>
      <c r="K53" s="128"/>
      <c r="L53" s="124"/>
      <c r="M53" s="129"/>
      <c r="N53" s="129"/>
      <c r="O53" s="129"/>
      <c r="P53" s="30"/>
      <c r="Q53" s="29"/>
      <c r="R53" s="125"/>
      <c r="S53" s="125"/>
      <c r="T53" s="129"/>
      <c r="U53" s="129"/>
      <c r="V53" s="129"/>
      <c r="W53" s="125"/>
      <c r="X53" s="129"/>
      <c r="Y53" s="129"/>
      <c r="Z53" s="30"/>
      <c r="AA53" s="128"/>
      <c r="AB53" s="39"/>
      <c r="AC53" s="39"/>
      <c r="AD53" s="43"/>
      <c r="AE53" s="44"/>
      <c r="AF53" s="44"/>
      <c r="AG53" s="25"/>
      <c r="AH53" s="25"/>
      <c r="AI53" s="25"/>
      <c r="AJ53" s="132"/>
    </row>
    <row r="54" spans="1:36" ht="176.25" customHeight="1" x14ac:dyDescent="0.25">
      <c r="A54" s="124"/>
      <c r="B54" s="124"/>
      <c r="C54" s="126"/>
      <c r="D54" s="126"/>
      <c r="E54" s="125"/>
      <c r="F54" s="135"/>
      <c r="G54" s="127"/>
      <c r="H54" s="125"/>
      <c r="I54" s="125"/>
      <c r="J54" s="126"/>
      <c r="K54" s="128"/>
      <c r="L54" s="124"/>
      <c r="M54" s="129"/>
      <c r="N54" s="129"/>
      <c r="O54" s="129"/>
      <c r="P54" s="30"/>
      <c r="Q54" s="129"/>
      <c r="R54" s="125"/>
      <c r="S54" s="125"/>
      <c r="T54" s="129"/>
      <c r="U54" s="129"/>
      <c r="V54" s="129"/>
      <c r="W54" s="125"/>
      <c r="X54" s="129"/>
      <c r="Y54" s="129"/>
      <c r="Z54" s="30"/>
      <c r="AA54" s="128"/>
      <c r="AB54" s="39"/>
      <c r="AC54" s="39"/>
      <c r="AD54" s="43"/>
      <c r="AE54" s="44"/>
      <c r="AF54" s="44"/>
      <c r="AG54" s="25"/>
      <c r="AH54" s="25"/>
      <c r="AI54" s="25"/>
      <c r="AJ54" s="132"/>
    </row>
    <row r="55" spans="1:36" ht="176.25" customHeight="1" x14ac:dyDescent="0.25">
      <c r="A55" s="124"/>
      <c r="B55" s="124"/>
      <c r="C55" s="126"/>
      <c r="D55" s="126"/>
      <c r="E55" s="125"/>
      <c r="F55" s="135"/>
      <c r="G55" s="127"/>
      <c r="H55" s="125"/>
      <c r="I55" s="125"/>
      <c r="J55" s="126"/>
      <c r="K55" s="128"/>
      <c r="L55" s="124"/>
      <c r="M55" s="129"/>
      <c r="N55" s="129"/>
      <c r="O55" s="129"/>
      <c r="P55" s="30"/>
      <c r="Q55" s="29"/>
      <c r="R55" s="125"/>
      <c r="S55" s="125"/>
      <c r="T55" s="129"/>
      <c r="U55" s="129"/>
      <c r="V55" s="129"/>
      <c r="W55" s="125"/>
      <c r="X55" s="129"/>
      <c r="Y55" s="129"/>
      <c r="Z55" s="30"/>
      <c r="AA55" s="128"/>
      <c r="AB55" s="39"/>
      <c r="AC55" s="39"/>
      <c r="AD55" s="43"/>
      <c r="AE55" s="44"/>
      <c r="AF55" s="44"/>
      <c r="AG55" s="25"/>
      <c r="AH55" s="25"/>
      <c r="AI55" s="25"/>
      <c r="AJ55" s="132"/>
    </row>
    <row r="56" spans="1:36" ht="176.25" customHeight="1" x14ac:dyDescent="0.25">
      <c r="A56" s="124"/>
      <c r="B56" s="124"/>
      <c r="C56" s="126"/>
      <c r="D56" s="126"/>
      <c r="E56" s="125"/>
      <c r="F56" s="135"/>
      <c r="G56" s="127"/>
      <c r="H56" s="125"/>
      <c r="I56" s="125"/>
      <c r="J56" s="126"/>
      <c r="K56" s="128"/>
      <c r="L56" s="124"/>
      <c r="M56" s="129"/>
      <c r="N56" s="129"/>
      <c r="O56" s="129"/>
      <c r="P56" s="30"/>
      <c r="Q56" s="29"/>
      <c r="R56" s="125"/>
      <c r="S56" s="125"/>
      <c r="T56" s="129"/>
      <c r="U56" s="129"/>
      <c r="V56" s="129"/>
      <c r="W56" s="125"/>
      <c r="X56" s="129"/>
      <c r="Y56" s="129"/>
      <c r="Z56" s="30"/>
      <c r="AA56" s="128"/>
      <c r="AB56" s="39"/>
      <c r="AC56" s="39"/>
      <c r="AD56" s="43"/>
      <c r="AE56" s="44"/>
      <c r="AF56" s="44"/>
      <c r="AG56" s="25"/>
      <c r="AH56" s="25"/>
      <c r="AI56" s="25"/>
      <c r="AJ56" s="132"/>
    </row>
    <row r="57" spans="1:36" ht="176.25" customHeight="1" x14ac:dyDescent="0.25">
      <c r="A57" s="124"/>
      <c r="B57" s="124"/>
      <c r="C57" s="126"/>
      <c r="D57" s="126"/>
      <c r="E57" s="125"/>
      <c r="F57" s="135"/>
      <c r="G57" s="127"/>
      <c r="H57" s="54"/>
      <c r="I57" s="125"/>
      <c r="J57" s="26"/>
      <c r="K57" s="128"/>
      <c r="L57" s="124"/>
      <c r="M57" s="129"/>
      <c r="N57" s="129"/>
      <c r="O57" s="129"/>
      <c r="P57" s="30"/>
      <c r="Q57" s="129"/>
      <c r="R57" s="125"/>
      <c r="S57" s="125"/>
      <c r="T57" s="129"/>
      <c r="U57" s="129"/>
      <c r="V57" s="129"/>
      <c r="W57" s="125"/>
      <c r="X57" s="129"/>
      <c r="Y57" s="129"/>
      <c r="Z57" s="30"/>
      <c r="AA57" s="128"/>
      <c r="AB57" s="39"/>
      <c r="AC57" s="39"/>
      <c r="AD57" s="43"/>
      <c r="AE57" s="44"/>
      <c r="AF57" s="44"/>
      <c r="AG57" s="25"/>
      <c r="AH57" s="25"/>
      <c r="AI57" s="25"/>
      <c r="AJ57" s="132"/>
    </row>
    <row r="58" spans="1:36" ht="176.25" customHeight="1" x14ac:dyDescent="0.25">
      <c r="A58" s="124"/>
      <c r="B58" s="124"/>
      <c r="C58" s="126"/>
      <c r="D58" s="126"/>
      <c r="E58" s="125"/>
      <c r="F58" s="135"/>
      <c r="G58" s="127"/>
      <c r="H58" s="125"/>
      <c r="I58" s="125"/>
      <c r="J58" s="26"/>
      <c r="K58" s="128"/>
      <c r="L58" s="124"/>
      <c r="M58" s="129"/>
      <c r="N58" s="129"/>
      <c r="O58" s="129"/>
      <c r="P58" s="30"/>
      <c r="Q58" s="129"/>
      <c r="R58" s="125"/>
      <c r="S58" s="125"/>
      <c r="T58" s="129"/>
      <c r="U58" s="129"/>
      <c r="V58" s="129"/>
      <c r="W58" s="129"/>
      <c r="X58" s="129"/>
      <c r="Y58" s="129"/>
      <c r="Z58" s="30"/>
      <c r="AA58" s="128"/>
      <c r="AB58" s="39"/>
      <c r="AC58" s="39"/>
      <c r="AD58" s="43"/>
      <c r="AE58" s="44"/>
      <c r="AF58" s="44"/>
      <c r="AG58" s="25"/>
      <c r="AH58" s="25"/>
      <c r="AI58" s="25"/>
      <c r="AJ58" s="132"/>
    </row>
    <row r="59" spans="1:36" ht="176.25" customHeight="1" x14ac:dyDescent="0.25">
      <c r="A59" s="124"/>
      <c r="B59" s="124"/>
      <c r="C59" s="126"/>
      <c r="D59" s="126"/>
      <c r="E59" s="125"/>
      <c r="F59" s="135"/>
      <c r="G59" s="127"/>
      <c r="H59" s="125"/>
      <c r="I59" s="125"/>
      <c r="J59" s="26"/>
      <c r="K59" s="128"/>
      <c r="L59" s="124"/>
      <c r="M59" s="129"/>
      <c r="N59" s="129"/>
      <c r="O59" s="129"/>
      <c r="P59" s="30"/>
      <c r="Q59" s="129"/>
      <c r="R59" s="125"/>
      <c r="S59" s="125"/>
      <c r="T59" s="129"/>
      <c r="U59" s="129"/>
      <c r="V59" s="129"/>
      <c r="W59" s="125"/>
      <c r="X59" s="129"/>
      <c r="Y59" s="129"/>
      <c r="Z59" s="30"/>
      <c r="AA59" s="128"/>
      <c r="AB59" s="39"/>
      <c r="AC59" s="39"/>
      <c r="AD59" s="43"/>
      <c r="AE59" s="44"/>
      <c r="AF59" s="44"/>
      <c r="AG59" s="25"/>
      <c r="AH59" s="25"/>
      <c r="AI59" s="25"/>
      <c r="AJ59" s="132"/>
    </row>
    <row r="60" spans="1:36" ht="176.25" customHeight="1" x14ac:dyDescent="0.25">
      <c r="A60" s="124"/>
      <c r="B60" s="124"/>
      <c r="C60" s="126"/>
      <c r="D60" s="126"/>
      <c r="E60" s="125"/>
      <c r="F60" s="135"/>
      <c r="G60" s="127"/>
      <c r="H60" s="125"/>
      <c r="I60" s="125"/>
      <c r="J60" s="26"/>
      <c r="K60" s="128"/>
      <c r="L60" s="124"/>
      <c r="M60" s="129"/>
      <c r="N60" s="129"/>
      <c r="O60" s="129"/>
      <c r="P60" s="30"/>
      <c r="Q60" s="129"/>
      <c r="R60" s="125"/>
      <c r="S60" s="125"/>
      <c r="T60" s="129"/>
      <c r="U60" s="129"/>
      <c r="V60" s="129"/>
      <c r="W60" s="129"/>
      <c r="X60" s="129"/>
      <c r="Y60" s="129"/>
      <c r="Z60" s="30"/>
      <c r="AA60" s="128"/>
      <c r="AB60" s="39"/>
      <c r="AC60" s="39"/>
      <c r="AD60" s="45"/>
      <c r="AE60" s="44"/>
      <c r="AF60" s="43"/>
      <c r="AG60" s="25"/>
      <c r="AH60" s="25"/>
      <c r="AI60" s="25"/>
      <c r="AJ60" s="132"/>
    </row>
    <row r="61" spans="1:36" ht="176.25" customHeight="1" x14ac:dyDescent="0.25">
      <c r="A61" s="25"/>
      <c r="B61" s="25"/>
      <c r="C61" s="26"/>
      <c r="D61" s="26"/>
      <c r="E61" s="31"/>
      <c r="F61" s="33"/>
      <c r="G61" s="127"/>
      <c r="H61" s="31"/>
      <c r="I61" s="125"/>
      <c r="J61" s="26"/>
      <c r="K61" s="128"/>
      <c r="L61" s="124"/>
      <c r="M61" s="129"/>
      <c r="N61" s="129"/>
      <c r="O61" s="129"/>
      <c r="P61" s="30"/>
      <c r="Q61" s="129"/>
      <c r="R61" s="125"/>
      <c r="S61" s="125"/>
      <c r="T61" s="129"/>
      <c r="U61" s="129"/>
      <c r="V61" s="129"/>
      <c r="W61" s="125"/>
      <c r="X61" s="129"/>
      <c r="Y61" s="129"/>
      <c r="Z61" s="30"/>
      <c r="AA61" s="128"/>
      <c r="AB61" s="39"/>
      <c r="AC61" s="39"/>
      <c r="AD61" s="43"/>
      <c r="AE61" s="44"/>
      <c r="AF61" s="44"/>
      <c r="AG61" s="25"/>
      <c r="AH61" s="25"/>
      <c r="AI61" s="25"/>
      <c r="AJ61" s="132"/>
    </row>
    <row r="62" spans="1:36" ht="176.25" customHeight="1" x14ac:dyDescent="0.25">
      <c r="A62" s="124"/>
      <c r="B62" s="124"/>
      <c r="C62" s="126"/>
      <c r="D62" s="126"/>
      <c r="E62" s="125"/>
      <c r="F62" s="135"/>
      <c r="G62" s="127"/>
      <c r="H62" s="31"/>
      <c r="I62" s="125"/>
      <c r="J62" s="126"/>
      <c r="K62" s="128"/>
      <c r="L62" s="124"/>
      <c r="M62" s="129"/>
      <c r="N62" s="129"/>
      <c r="O62" s="129"/>
      <c r="P62" s="30"/>
      <c r="Q62" s="129"/>
      <c r="R62" s="125"/>
      <c r="S62" s="125"/>
      <c r="T62" s="129"/>
      <c r="U62" s="129"/>
      <c r="V62" s="129"/>
      <c r="W62" s="125"/>
      <c r="X62" s="129"/>
      <c r="Y62" s="129"/>
      <c r="Z62" s="30"/>
      <c r="AA62" s="128"/>
      <c r="AB62" s="39"/>
      <c r="AC62" s="39"/>
      <c r="AD62" s="43"/>
      <c r="AE62" s="44"/>
      <c r="AF62" s="44"/>
      <c r="AG62" s="25"/>
      <c r="AH62" s="25"/>
      <c r="AI62" s="25"/>
      <c r="AJ62" s="132"/>
    </row>
    <row r="63" spans="1:36" ht="198.6" customHeight="1" x14ac:dyDescent="0.25">
      <c r="A63" s="124"/>
      <c r="B63" s="124"/>
      <c r="C63" s="126"/>
      <c r="D63" s="126"/>
      <c r="E63" s="124"/>
      <c r="F63" s="135"/>
      <c r="G63" s="127"/>
      <c r="H63" s="31"/>
      <c r="I63" s="125"/>
      <c r="J63" s="126"/>
      <c r="K63" s="128"/>
      <c r="L63" s="124"/>
      <c r="M63" s="129"/>
      <c r="N63" s="129"/>
      <c r="O63" s="129"/>
      <c r="P63" s="30"/>
      <c r="Q63" s="129"/>
      <c r="R63" s="125"/>
      <c r="S63" s="125"/>
      <c r="T63" s="129"/>
      <c r="U63" s="129"/>
      <c r="V63" s="129"/>
      <c r="W63" s="129"/>
      <c r="X63" s="129"/>
      <c r="Y63" s="129"/>
      <c r="Z63" s="129"/>
      <c r="AA63" s="129"/>
      <c r="AB63" s="40"/>
      <c r="AC63" s="40"/>
      <c r="AD63" s="40"/>
      <c r="AE63" s="40"/>
      <c r="AF63" s="40"/>
      <c r="AG63" s="25"/>
      <c r="AH63" s="25"/>
      <c r="AI63" s="25"/>
      <c r="AJ63" s="132"/>
    </row>
    <row r="64" spans="1:36" ht="176.25" customHeight="1" x14ac:dyDescent="0.25">
      <c r="A64" s="124"/>
      <c r="B64" s="124"/>
      <c r="C64" s="126"/>
      <c r="D64" s="126"/>
      <c r="E64" s="124"/>
      <c r="F64" s="135"/>
      <c r="G64" s="127"/>
      <c r="H64" s="31"/>
      <c r="I64" s="125"/>
      <c r="J64" s="126"/>
      <c r="K64" s="128"/>
      <c r="L64" s="124"/>
      <c r="M64" s="129"/>
      <c r="N64" s="129"/>
      <c r="O64" s="129"/>
      <c r="P64" s="30"/>
      <c r="Q64" s="129"/>
      <c r="R64" s="125"/>
      <c r="S64" s="125"/>
      <c r="T64" s="129"/>
      <c r="U64" s="129"/>
      <c r="V64" s="129"/>
      <c r="W64" s="129"/>
      <c r="X64" s="125"/>
      <c r="Y64" s="129"/>
      <c r="Z64" s="30"/>
      <c r="AA64" s="128"/>
      <c r="AB64" s="131"/>
      <c r="AC64" s="131"/>
      <c r="AD64" s="43"/>
      <c r="AE64" s="44"/>
      <c r="AF64" s="44"/>
      <c r="AG64" s="129"/>
      <c r="AH64" s="25"/>
      <c r="AI64" s="25"/>
      <c r="AJ64" s="132"/>
    </row>
    <row r="65" spans="1:36" ht="176.25" customHeight="1" x14ac:dyDescent="0.25">
      <c r="A65" s="124"/>
      <c r="B65" s="124"/>
      <c r="C65" s="126"/>
      <c r="D65" s="126"/>
      <c r="E65" s="124"/>
      <c r="F65" s="135"/>
      <c r="G65" s="127"/>
      <c r="H65" s="31"/>
      <c r="I65" s="125"/>
      <c r="J65" s="126"/>
      <c r="K65" s="128"/>
      <c r="L65" s="124"/>
      <c r="M65" s="129"/>
      <c r="N65" s="129"/>
      <c r="O65" s="129"/>
      <c r="P65" s="30"/>
      <c r="Q65" s="129"/>
      <c r="R65" s="125"/>
      <c r="S65" s="125"/>
      <c r="T65" s="129"/>
      <c r="U65" s="129"/>
      <c r="V65" s="129"/>
      <c r="W65" s="125"/>
      <c r="X65" s="129"/>
      <c r="Y65" s="129"/>
      <c r="Z65" s="30"/>
      <c r="AA65" s="128"/>
      <c r="AB65" s="39"/>
      <c r="AC65" s="39"/>
      <c r="AD65" s="43"/>
      <c r="AE65" s="44"/>
      <c r="AF65" s="44"/>
      <c r="AG65" s="25"/>
      <c r="AH65" s="25"/>
      <c r="AI65" s="25"/>
      <c r="AJ65" s="132"/>
    </row>
    <row r="66" spans="1:36" ht="176.25" customHeight="1" x14ac:dyDescent="0.25">
      <c r="A66" s="124"/>
      <c r="B66" s="124"/>
      <c r="C66" s="126"/>
      <c r="D66" s="126"/>
      <c r="E66" s="124"/>
      <c r="F66" s="135"/>
      <c r="G66" s="127"/>
      <c r="H66" s="31"/>
      <c r="I66" s="125"/>
      <c r="J66" s="126"/>
      <c r="K66" s="128"/>
      <c r="L66" s="124"/>
      <c r="M66" s="129"/>
      <c r="N66" s="129"/>
      <c r="O66" s="129"/>
      <c r="P66" s="30"/>
      <c r="Q66" s="29"/>
      <c r="R66" s="125"/>
      <c r="S66" s="125"/>
      <c r="T66" s="129"/>
      <c r="U66" s="136"/>
      <c r="V66" s="136"/>
      <c r="W66" s="125"/>
      <c r="X66" s="129"/>
      <c r="Y66" s="129"/>
      <c r="Z66" s="30"/>
      <c r="AA66" s="128"/>
      <c r="AB66" s="39"/>
      <c r="AC66" s="39"/>
      <c r="AD66" s="43"/>
      <c r="AE66" s="44"/>
      <c r="AF66" s="44"/>
      <c r="AG66" s="25"/>
      <c r="AH66" s="25"/>
      <c r="AI66" s="25"/>
      <c r="AJ66" s="132"/>
    </row>
    <row r="67" spans="1:36" ht="176.25" customHeight="1" x14ac:dyDescent="0.25">
      <c r="A67" s="124"/>
      <c r="B67" s="124"/>
      <c r="C67" s="126"/>
      <c r="D67" s="126"/>
      <c r="E67" s="124"/>
      <c r="F67" s="142"/>
      <c r="G67" s="127"/>
      <c r="H67" s="31"/>
      <c r="I67" s="125"/>
      <c r="J67" s="126"/>
      <c r="K67" s="128"/>
      <c r="L67" s="124"/>
      <c r="M67" s="129"/>
      <c r="N67" s="129"/>
      <c r="O67" s="129"/>
      <c r="P67" s="30"/>
      <c r="Q67" s="29"/>
      <c r="R67" s="125"/>
      <c r="S67" s="125"/>
      <c r="T67" s="129"/>
      <c r="U67" s="129"/>
      <c r="V67" s="129"/>
      <c r="W67" s="125"/>
      <c r="X67" s="129"/>
      <c r="Y67" s="129"/>
      <c r="Z67" s="30"/>
      <c r="AA67" s="128"/>
      <c r="AB67" s="39"/>
      <c r="AC67" s="39"/>
      <c r="AD67" s="43"/>
      <c r="AE67" s="44"/>
      <c r="AF67" s="44"/>
      <c r="AG67" s="25"/>
      <c r="AH67" s="25"/>
      <c r="AI67" s="25"/>
      <c r="AJ67" s="132"/>
    </row>
    <row r="68" spans="1:36" ht="176.25" customHeight="1" x14ac:dyDescent="0.25">
      <c r="A68" s="124"/>
      <c r="B68" s="124"/>
      <c r="C68" s="126"/>
      <c r="D68" s="126"/>
      <c r="E68" s="124"/>
      <c r="F68" s="135"/>
      <c r="G68" s="127"/>
      <c r="H68" s="31"/>
      <c r="I68" s="125"/>
      <c r="J68" s="126"/>
      <c r="K68" s="128"/>
      <c r="L68" s="124"/>
      <c r="M68" s="129"/>
      <c r="N68" s="129"/>
      <c r="O68" s="129"/>
      <c r="P68" s="30"/>
      <c r="Q68" s="129"/>
      <c r="R68" s="125"/>
      <c r="S68" s="125"/>
      <c r="T68" s="129"/>
      <c r="U68" s="129"/>
      <c r="V68" s="129"/>
      <c r="W68" s="125"/>
      <c r="X68" s="129"/>
      <c r="Y68" s="129"/>
      <c r="Z68" s="30"/>
      <c r="AA68" s="128"/>
      <c r="AB68" s="39"/>
      <c r="AC68" s="39"/>
      <c r="AD68" s="43"/>
      <c r="AE68" s="44"/>
      <c r="AF68" s="44"/>
      <c r="AG68" s="25"/>
      <c r="AH68" s="25"/>
      <c r="AI68" s="25"/>
      <c r="AJ68" s="132"/>
    </row>
    <row r="69" spans="1:36" ht="176.25" customHeight="1" x14ac:dyDescent="0.25">
      <c r="A69" s="124"/>
      <c r="B69" s="124"/>
      <c r="C69" s="126"/>
      <c r="D69" s="126"/>
      <c r="E69" s="124"/>
      <c r="F69" s="135"/>
      <c r="G69" s="127"/>
      <c r="H69" s="31"/>
      <c r="I69" s="125"/>
      <c r="J69" s="126"/>
      <c r="K69" s="128"/>
      <c r="L69" s="124"/>
      <c r="M69" s="129"/>
      <c r="N69" s="129"/>
      <c r="O69" s="129"/>
      <c r="P69" s="30"/>
      <c r="Q69" s="129"/>
      <c r="R69" s="125"/>
      <c r="S69" s="125"/>
      <c r="T69" s="129"/>
      <c r="U69" s="129"/>
      <c r="V69" s="129"/>
      <c r="W69" s="125"/>
      <c r="X69" s="129"/>
      <c r="Y69" s="129"/>
      <c r="Z69" s="30"/>
      <c r="AA69" s="128"/>
      <c r="AB69" s="39"/>
      <c r="AC69" s="39"/>
      <c r="AD69" s="39"/>
      <c r="AE69" s="39"/>
      <c r="AF69" s="39"/>
      <c r="AG69" s="25"/>
      <c r="AH69" s="25"/>
      <c r="AI69" s="25"/>
      <c r="AJ69" s="132"/>
    </row>
    <row r="70" spans="1:36" ht="176.25" customHeight="1" x14ac:dyDescent="0.25">
      <c r="A70" s="124"/>
      <c r="B70" s="124"/>
      <c r="C70" s="126"/>
      <c r="D70" s="126"/>
      <c r="E70" s="124"/>
      <c r="F70" s="135"/>
      <c r="G70" s="127"/>
      <c r="H70" s="31"/>
      <c r="I70" s="125"/>
      <c r="J70" s="126"/>
      <c r="K70" s="128"/>
      <c r="L70" s="124"/>
      <c r="M70" s="129"/>
      <c r="N70" s="129"/>
      <c r="O70" s="129"/>
      <c r="P70" s="30"/>
      <c r="Q70" s="129"/>
      <c r="R70" s="125"/>
      <c r="S70" s="125"/>
      <c r="T70" s="129"/>
      <c r="U70" s="129"/>
      <c r="V70" s="129"/>
      <c r="W70" s="125"/>
      <c r="X70" s="129"/>
      <c r="Y70" s="129"/>
      <c r="Z70" s="30"/>
      <c r="AA70" s="128"/>
      <c r="AB70" s="39"/>
      <c r="AC70" s="39"/>
      <c r="AD70" s="43"/>
      <c r="AE70" s="44"/>
      <c r="AF70" s="44"/>
      <c r="AG70" s="25"/>
      <c r="AH70" s="25"/>
      <c r="AI70" s="25"/>
      <c r="AJ70" s="132"/>
    </row>
    <row r="71" spans="1:36" ht="176.25" customHeight="1" x14ac:dyDescent="0.25">
      <c r="A71" s="124"/>
      <c r="B71" s="124"/>
      <c r="C71" s="126"/>
      <c r="D71" s="126"/>
      <c r="E71" s="124"/>
      <c r="F71" s="135"/>
      <c r="G71" s="127"/>
      <c r="H71" s="31"/>
      <c r="I71" s="125"/>
      <c r="J71" s="126"/>
      <c r="K71" s="128"/>
      <c r="L71" s="124"/>
      <c r="M71" s="129"/>
      <c r="N71" s="129"/>
      <c r="O71" s="129"/>
      <c r="P71" s="30"/>
      <c r="Q71" s="129"/>
      <c r="R71" s="125"/>
      <c r="S71" s="125"/>
      <c r="T71" s="129"/>
      <c r="U71" s="129"/>
      <c r="V71" s="129"/>
      <c r="W71" s="125"/>
      <c r="X71" s="129"/>
      <c r="Y71" s="129"/>
      <c r="Z71" s="30"/>
      <c r="AA71" s="128"/>
      <c r="AB71" s="39"/>
      <c r="AC71" s="39"/>
      <c r="AD71" s="43"/>
      <c r="AE71" s="44"/>
      <c r="AF71" s="44"/>
      <c r="AG71" s="25"/>
      <c r="AH71" s="25"/>
      <c r="AI71" s="25"/>
      <c r="AJ71" s="132"/>
    </row>
    <row r="72" spans="1:36" ht="176.25" customHeight="1" x14ac:dyDescent="0.25">
      <c r="A72" s="124"/>
      <c r="B72" s="124"/>
      <c r="C72" s="126"/>
      <c r="D72" s="126"/>
      <c r="E72" s="124"/>
      <c r="F72" s="135"/>
      <c r="G72" s="127"/>
      <c r="H72" s="31"/>
      <c r="I72" s="125"/>
      <c r="J72" s="126"/>
      <c r="K72" s="128"/>
      <c r="L72" s="124"/>
      <c r="M72" s="129"/>
      <c r="N72" s="129"/>
      <c r="O72" s="129"/>
      <c r="P72" s="30"/>
      <c r="Q72" s="29"/>
      <c r="R72" s="125"/>
      <c r="S72" s="125"/>
      <c r="T72" s="125"/>
      <c r="U72" s="129"/>
      <c r="V72" s="129"/>
      <c r="W72" s="129"/>
      <c r="X72" s="125"/>
      <c r="Y72" s="129"/>
      <c r="Z72" s="30"/>
      <c r="AA72" s="128"/>
      <c r="AB72" s="39"/>
      <c r="AC72" s="39"/>
      <c r="AD72" s="43"/>
      <c r="AE72" s="44"/>
      <c r="AF72" s="44"/>
      <c r="AG72" s="25"/>
      <c r="AH72" s="25"/>
      <c r="AI72" s="25"/>
      <c r="AJ72" s="132"/>
    </row>
    <row r="73" spans="1:36" ht="176.25" customHeight="1" x14ac:dyDescent="0.25">
      <c r="A73" s="124"/>
      <c r="B73" s="124"/>
      <c r="C73" s="126"/>
      <c r="D73" s="126"/>
      <c r="E73" s="124"/>
      <c r="F73" s="135"/>
      <c r="G73" s="127"/>
      <c r="H73" s="31"/>
      <c r="I73" s="125"/>
      <c r="J73" s="126"/>
      <c r="K73" s="128"/>
      <c r="L73" s="124"/>
      <c r="M73" s="29"/>
      <c r="N73" s="29"/>
      <c r="O73" s="29"/>
      <c r="P73" s="30"/>
      <c r="Q73" s="29"/>
      <c r="R73" s="125"/>
      <c r="S73" s="125"/>
      <c r="T73" s="29"/>
      <c r="U73" s="136"/>
      <c r="V73" s="136"/>
      <c r="W73" s="125"/>
      <c r="X73" s="29"/>
      <c r="Y73" s="29"/>
      <c r="Z73" s="30"/>
      <c r="AA73" s="128"/>
      <c r="AB73" s="39"/>
      <c r="AC73" s="39"/>
      <c r="AD73" s="43"/>
      <c r="AE73" s="44"/>
      <c r="AF73" s="44"/>
      <c r="AG73" s="25"/>
      <c r="AH73" s="25"/>
      <c r="AI73" s="25"/>
      <c r="AJ73" s="132"/>
    </row>
    <row r="74" spans="1:36" ht="176.25" customHeight="1" x14ac:dyDescent="0.25">
      <c r="A74" s="124"/>
      <c r="B74" s="124"/>
      <c r="C74" s="126"/>
      <c r="D74" s="126"/>
      <c r="E74" s="124"/>
      <c r="F74" s="135"/>
      <c r="G74" s="127"/>
      <c r="H74" s="31"/>
      <c r="I74" s="125"/>
      <c r="J74" s="126"/>
      <c r="K74" s="128"/>
      <c r="L74" s="124"/>
      <c r="M74" s="129"/>
      <c r="N74" s="129"/>
      <c r="O74" s="129"/>
      <c r="P74" s="30"/>
      <c r="Q74" s="129"/>
      <c r="R74" s="125"/>
      <c r="S74" s="129"/>
      <c r="T74" s="129"/>
      <c r="U74" s="129"/>
      <c r="V74" s="125"/>
      <c r="W74" s="129"/>
      <c r="X74" s="129"/>
      <c r="Y74" s="125"/>
      <c r="Z74" s="30"/>
      <c r="AA74" s="128"/>
      <c r="AB74" s="39"/>
      <c r="AC74" s="39"/>
      <c r="AD74" s="39"/>
      <c r="AE74" s="39"/>
      <c r="AF74" s="39"/>
      <c r="AG74" s="25"/>
      <c r="AH74" s="25"/>
      <c r="AI74" s="25"/>
      <c r="AJ74" s="132"/>
    </row>
    <row r="75" spans="1:36" ht="176.25" customHeight="1" x14ac:dyDescent="0.25">
      <c r="A75" s="124"/>
      <c r="B75" s="124"/>
      <c r="C75" s="126"/>
      <c r="D75" s="126"/>
      <c r="E75" s="124"/>
      <c r="F75" s="135"/>
      <c r="G75" s="127"/>
      <c r="H75" s="31"/>
      <c r="I75" s="125"/>
      <c r="J75" s="126"/>
      <c r="K75" s="128"/>
      <c r="L75" s="124"/>
      <c r="M75" s="129"/>
      <c r="N75" s="129"/>
      <c r="O75" s="129"/>
      <c r="P75" s="30"/>
      <c r="Q75" s="29"/>
      <c r="R75" s="125"/>
      <c r="S75" s="125"/>
      <c r="T75" s="129"/>
      <c r="U75" s="129"/>
      <c r="V75" s="129"/>
      <c r="W75" s="125"/>
      <c r="X75" s="129"/>
      <c r="Y75" s="129"/>
      <c r="Z75" s="30"/>
      <c r="AA75" s="128"/>
      <c r="AB75" s="39"/>
      <c r="AC75" s="39"/>
      <c r="AD75" s="43"/>
      <c r="AE75" s="44"/>
      <c r="AF75" s="44"/>
      <c r="AG75" s="25"/>
      <c r="AH75" s="25"/>
      <c r="AI75" s="25"/>
      <c r="AJ75" s="132"/>
    </row>
    <row r="76" spans="1:36" ht="176.25" customHeight="1" x14ac:dyDescent="0.25">
      <c r="A76" s="124"/>
      <c r="B76" s="124"/>
      <c r="C76" s="126"/>
      <c r="D76" s="126"/>
      <c r="E76" s="124"/>
      <c r="F76" s="135"/>
      <c r="G76" s="127"/>
      <c r="H76" s="31"/>
      <c r="I76" s="125"/>
      <c r="J76" s="126"/>
      <c r="K76" s="128"/>
      <c r="L76" s="124"/>
      <c r="M76" s="129"/>
      <c r="N76" s="129"/>
      <c r="O76" s="129"/>
      <c r="P76" s="30"/>
      <c r="Q76" s="29"/>
      <c r="R76" s="125"/>
      <c r="S76" s="125"/>
      <c r="T76" s="129"/>
      <c r="U76" s="129"/>
      <c r="V76" s="129"/>
      <c r="W76" s="125"/>
      <c r="X76" s="129"/>
      <c r="Y76" s="129"/>
      <c r="Z76" s="30"/>
      <c r="AA76" s="128"/>
      <c r="AB76" s="39"/>
      <c r="AC76" s="39"/>
      <c r="AD76" s="39"/>
      <c r="AE76" s="39"/>
      <c r="AF76" s="39"/>
      <c r="AG76" s="25"/>
      <c r="AH76" s="25"/>
      <c r="AI76" s="25"/>
      <c r="AJ76" s="132"/>
    </row>
    <row r="77" spans="1:36" ht="176.25" customHeight="1" x14ac:dyDescent="0.25">
      <c r="A77" s="124"/>
      <c r="B77" s="124"/>
      <c r="C77" s="126"/>
      <c r="D77" s="126"/>
      <c r="E77" s="124"/>
      <c r="F77" s="135"/>
      <c r="G77" s="127"/>
      <c r="H77" s="31"/>
      <c r="I77" s="125"/>
      <c r="J77" s="126"/>
      <c r="K77" s="128"/>
      <c r="L77" s="124"/>
      <c r="M77" s="129"/>
      <c r="N77" s="129"/>
      <c r="O77" s="129"/>
      <c r="P77" s="30"/>
      <c r="Q77" s="129"/>
      <c r="R77" s="125"/>
      <c r="S77" s="125"/>
      <c r="T77" s="129"/>
      <c r="U77" s="129"/>
      <c r="V77" s="125"/>
      <c r="W77" s="129"/>
      <c r="X77" s="129"/>
      <c r="Y77" s="129"/>
      <c r="Z77" s="30"/>
      <c r="AA77" s="128"/>
      <c r="AB77" s="131"/>
      <c r="AC77" s="131"/>
      <c r="AD77" s="131"/>
      <c r="AE77" s="131"/>
      <c r="AF77" s="131"/>
      <c r="AG77" s="129"/>
      <c r="AH77" s="25"/>
      <c r="AI77" s="25"/>
      <c r="AJ77" s="132"/>
    </row>
    <row r="78" spans="1:36" ht="176.25" customHeight="1" x14ac:dyDescent="0.25">
      <c r="A78" s="124"/>
      <c r="B78" s="124"/>
      <c r="C78" s="126"/>
      <c r="D78" s="126"/>
      <c r="E78" s="124"/>
      <c r="F78" s="135"/>
      <c r="G78" s="127"/>
      <c r="H78" s="31"/>
      <c r="I78" s="125"/>
      <c r="J78" s="126"/>
      <c r="K78" s="128"/>
      <c r="L78" s="124"/>
      <c r="M78" s="129"/>
      <c r="N78" s="129"/>
      <c r="O78" s="129"/>
      <c r="P78" s="30"/>
      <c r="Q78" s="29"/>
      <c r="R78" s="125"/>
      <c r="S78" s="125"/>
      <c r="T78" s="129"/>
      <c r="U78" s="129"/>
      <c r="V78" s="129"/>
      <c r="W78" s="125"/>
      <c r="X78" s="129"/>
      <c r="Y78" s="129"/>
      <c r="Z78" s="30"/>
      <c r="AA78" s="128"/>
      <c r="AB78" s="39"/>
      <c r="AC78" s="39"/>
      <c r="AD78" s="43"/>
      <c r="AE78" s="44"/>
      <c r="AF78" s="44"/>
      <c r="AG78" s="25"/>
      <c r="AH78" s="25"/>
      <c r="AI78" s="25"/>
      <c r="AJ78" s="132"/>
    </row>
    <row r="79" spans="1:36" ht="176.25" customHeight="1" x14ac:dyDescent="0.25">
      <c r="A79" s="124"/>
      <c r="B79" s="124"/>
      <c r="C79" s="126"/>
      <c r="D79" s="126"/>
      <c r="E79" s="124"/>
      <c r="F79" s="135"/>
      <c r="G79" s="127"/>
      <c r="H79" s="125"/>
      <c r="I79" s="125"/>
      <c r="J79" s="126"/>
      <c r="K79" s="128"/>
      <c r="L79" s="124"/>
      <c r="M79" s="129"/>
      <c r="N79" s="129"/>
      <c r="O79" s="129"/>
      <c r="P79" s="30"/>
      <c r="Q79" s="29"/>
      <c r="R79" s="125"/>
      <c r="S79" s="125"/>
      <c r="T79" s="129"/>
      <c r="U79" s="129"/>
      <c r="V79" s="129"/>
      <c r="W79" s="125"/>
      <c r="X79" s="129"/>
      <c r="Y79" s="129"/>
      <c r="Z79" s="30"/>
      <c r="AA79" s="128"/>
      <c r="AB79" s="39"/>
      <c r="AC79" s="39"/>
      <c r="AD79" s="43"/>
      <c r="AE79" s="43"/>
      <c r="AF79" s="43"/>
      <c r="AG79" s="25"/>
      <c r="AH79" s="25"/>
      <c r="AI79" s="25"/>
      <c r="AJ79" s="132"/>
    </row>
    <row r="80" spans="1:36" ht="176.25" customHeight="1" x14ac:dyDescent="0.25">
      <c r="A80" s="124"/>
      <c r="B80" s="124"/>
      <c r="C80" s="126"/>
      <c r="D80" s="126"/>
      <c r="E80" s="124"/>
      <c r="F80" s="135"/>
      <c r="G80" s="127"/>
      <c r="H80" s="31"/>
      <c r="I80" s="125"/>
      <c r="J80" s="126"/>
      <c r="K80" s="128"/>
      <c r="L80" s="124"/>
      <c r="M80" s="129"/>
      <c r="N80" s="129"/>
      <c r="O80" s="129"/>
      <c r="P80" s="30"/>
      <c r="Q80" s="29"/>
      <c r="R80" s="125"/>
      <c r="S80" s="125"/>
      <c r="T80" s="129"/>
      <c r="U80" s="129"/>
      <c r="V80" s="129"/>
      <c r="W80" s="125"/>
      <c r="X80" s="129"/>
      <c r="Y80" s="129"/>
      <c r="Z80" s="30"/>
      <c r="AA80" s="128"/>
      <c r="AB80" s="39"/>
      <c r="AC80" s="39"/>
      <c r="AD80" s="43"/>
      <c r="AE80" s="44"/>
      <c r="AF80" s="44"/>
      <c r="AG80" s="25"/>
      <c r="AH80" s="25"/>
      <c r="AI80" s="25"/>
      <c r="AJ80" s="132"/>
    </row>
    <row r="81" spans="1:36" ht="176.25" customHeight="1" x14ac:dyDescent="0.25">
      <c r="A81" s="124"/>
      <c r="B81" s="124"/>
      <c r="C81" s="126"/>
      <c r="D81" s="126"/>
      <c r="E81" s="124"/>
      <c r="F81" s="135"/>
      <c r="G81" s="127"/>
      <c r="H81" s="125"/>
      <c r="I81" s="125"/>
      <c r="J81" s="126"/>
      <c r="K81" s="128"/>
      <c r="L81" s="124"/>
      <c r="M81" s="129"/>
      <c r="N81" s="129"/>
      <c r="O81" s="129"/>
      <c r="P81" s="30"/>
      <c r="Q81" s="29"/>
      <c r="R81" s="125"/>
      <c r="S81" s="125"/>
      <c r="T81" s="129"/>
      <c r="U81" s="136"/>
      <c r="V81" s="136"/>
      <c r="W81" s="125"/>
      <c r="X81" s="129"/>
      <c r="Y81" s="129"/>
      <c r="Z81" s="30"/>
      <c r="AA81" s="128"/>
      <c r="AB81" s="39"/>
      <c r="AC81" s="39"/>
      <c r="AD81" s="45"/>
      <c r="AE81" s="44"/>
      <c r="AF81" s="44"/>
      <c r="AG81" s="25"/>
      <c r="AH81" s="25"/>
      <c r="AI81" s="25"/>
      <c r="AJ81" s="132"/>
    </row>
    <row r="82" spans="1:36" s="34" customFormat="1" ht="26.25" customHeight="1" x14ac:dyDescent="0.25">
      <c r="A82" s="143"/>
      <c r="B82" s="143"/>
      <c r="C82" s="144"/>
      <c r="D82" s="144"/>
      <c r="E82" s="143"/>
      <c r="F82" s="135"/>
      <c r="G82" s="127"/>
      <c r="H82" s="145"/>
      <c r="I82" s="125"/>
      <c r="J82" s="146"/>
      <c r="K82" s="147"/>
      <c r="L82" s="146"/>
      <c r="M82" s="146"/>
      <c r="N82" s="146"/>
      <c r="O82" s="146"/>
      <c r="P82" s="146"/>
      <c r="Q82" s="146"/>
      <c r="R82" s="125"/>
      <c r="S82" s="146"/>
      <c r="T82" s="146"/>
      <c r="U82" s="146"/>
      <c r="V82" s="146"/>
      <c r="W82" s="146"/>
      <c r="X82" s="146"/>
      <c r="Y82" s="146"/>
      <c r="Z82" s="146"/>
      <c r="AA82" s="146"/>
      <c r="AB82" s="146"/>
      <c r="AC82" s="146"/>
      <c r="AD82" s="146"/>
      <c r="AE82" s="146"/>
      <c r="AF82" s="146"/>
      <c r="AG82" s="146"/>
      <c r="AH82" s="146"/>
      <c r="AI82" s="146"/>
      <c r="AJ82" s="146"/>
    </row>
    <row r="83" spans="1:36" ht="176.25" customHeight="1" x14ac:dyDescent="0.25">
      <c r="A83" s="124"/>
      <c r="B83" s="124"/>
      <c r="C83" s="126"/>
      <c r="D83" s="126"/>
      <c r="E83" s="124"/>
      <c r="F83" s="135"/>
      <c r="G83" s="127"/>
      <c r="H83" s="31"/>
      <c r="I83" s="125"/>
      <c r="J83" s="126"/>
      <c r="K83" s="128"/>
      <c r="L83" s="124"/>
      <c r="M83" s="129"/>
      <c r="N83" s="129"/>
      <c r="O83" s="129"/>
      <c r="P83" s="30"/>
      <c r="Q83" s="29"/>
      <c r="R83" s="125"/>
      <c r="S83" s="125"/>
      <c r="T83" s="129"/>
      <c r="U83" s="136"/>
      <c r="V83" s="136"/>
      <c r="W83" s="125"/>
      <c r="X83" s="129"/>
      <c r="Y83" s="129"/>
      <c r="Z83" s="30"/>
      <c r="AA83" s="128"/>
      <c r="AB83" s="39"/>
      <c r="AC83" s="39"/>
      <c r="AD83" s="39"/>
      <c r="AE83" s="39"/>
      <c r="AF83" s="39"/>
      <c r="AG83" s="25"/>
      <c r="AH83" s="25"/>
      <c r="AI83" s="25"/>
      <c r="AJ83" s="132"/>
    </row>
    <row r="84" spans="1:36" ht="176.25" customHeight="1" x14ac:dyDescent="0.25">
      <c r="A84" s="124"/>
      <c r="B84" s="124"/>
      <c r="C84" s="126"/>
      <c r="D84" s="126"/>
      <c r="E84" s="124"/>
      <c r="F84" s="135"/>
      <c r="G84" s="127"/>
      <c r="H84" s="31"/>
      <c r="I84" s="125"/>
      <c r="J84" s="126"/>
      <c r="K84" s="128"/>
      <c r="L84" s="124"/>
      <c r="M84" s="129"/>
      <c r="N84" s="129"/>
      <c r="O84" s="129"/>
      <c r="P84" s="30"/>
      <c r="Q84" s="29"/>
      <c r="R84" s="125"/>
      <c r="S84" s="29"/>
      <c r="T84" s="29"/>
      <c r="U84" s="29"/>
      <c r="V84" s="29"/>
      <c r="W84" s="29"/>
      <c r="X84" s="29"/>
      <c r="Y84" s="124"/>
      <c r="Z84" s="30"/>
      <c r="AA84" s="128"/>
      <c r="AB84" s="39"/>
      <c r="AC84" s="39"/>
      <c r="AD84" s="43"/>
      <c r="AE84" s="44"/>
      <c r="AF84" s="44"/>
      <c r="AG84" s="25"/>
      <c r="AH84" s="25"/>
      <c r="AI84" s="25"/>
      <c r="AJ84" s="132"/>
    </row>
    <row r="85" spans="1:36" ht="176.25" customHeight="1" x14ac:dyDescent="0.25">
      <c r="A85" s="124"/>
      <c r="B85" s="124"/>
      <c r="C85" s="126"/>
      <c r="D85" s="126"/>
      <c r="E85" s="124"/>
      <c r="F85" s="135"/>
      <c r="G85" s="127"/>
      <c r="H85" s="31"/>
      <c r="I85" s="125"/>
      <c r="J85" s="126"/>
      <c r="K85" s="128"/>
      <c r="L85" s="124"/>
      <c r="M85" s="129"/>
      <c r="N85" s="129"/>
      <c r="O85" s="129"/>
      <c r="P85" s="30"/>
      <c r="Q85" s="29"/>
      <c r="R85" s="125"/>
      <c r="S85" s="29"/>
      <c r="T85" s="29"/>
      <c r="U85" s="29"/>
      <c r="V85" s="29"/>
      <c r="W85" s="29"/>
      <c r="X85" s="29"/>
      <c r="Y85" s="124"/>
      <c r="Z85" s="30"/>
      <c r="AA85" s="128"/>
      <c r="AB85" s="39"/>
      <c r="AC85" s="39"/>
      <c r="AD85" s="39"/>
      <c r="AE85" s="39"/>
      <c r="AF85" s="39"/>
      <c r="AG85" s="25"/>
      <c r="AH85" s="25"/>
      <c r="AI85" s="25"/>
      <c r="AJ85" s="132"/>
    </row>
    <row r="86" spans="1:36" ht="176.25" customHeight="1" x14ac:dyDescent="0.25">
      <c r="A86" s="124"/>
      <c r="B86" s="124"/>
      <c r="C86" s="126"/>
      <c r="D86" s="126"/>
      <c r="E86" s="124"/>
      <c r="F86" s="135"/>
      <c r="G86" s="148"/>
      <c r="H86" s="31"/>
      <c r="I86" s="125"/>
      <c r="J86" s="126"/>
      <c r="K86" s="128"/>
      <c r="L86" s="124"/>
      <c r="M86" s="129"/>
      <c r="N86" s="129"/>
      <c r="O86" s="129"/>
      <c r="P86" s="30"/>
      <c r="Q86" s="29"/>
      <c r="R86" s="125"/>
      <c r="S86" s="29"/>
      <c r="T86" s="29"/>
      <c r="U86" s="29"/>
      <c r="V86" s="29"/>
      <c r="W86" s="29"/>
      <c r="X86" s="29"/>
      <c r="Y86" s="29"/>
      <c r="Z86" s="29"/>
      <c r="AA86" s="29"/>
      <c r="AB86" s="40"/>
      <c r="AC86" s="40"/>
      <c r="AD86" s="43"/>
      <c r="AE86" s="44"/>
      <c r="AF86" s="44"/>
      <c r="AG86" s="29"/>
      <c r="AH86" s="25"/>
      <c r="AI86" s="25"/>
      <c r="AJ86" s="132"/>
    </row>
    <row r="87" spans="1:36" ht="176.25" customHeight="1" x14ac:dyDescent="0.25">
      <c r="A87" s="124"/>
      <c r="B87" s="124"/>
      <c r="C87" s="126"/>
      <c r="D87" s="126"/>
      <c r="E87" s="124"/>
      <c r="F87" s="135"/>
      <c r="G87" s="127"/>
      <c r="H87" s="31"/>
      <c r="I87" s="125"/>
      <c r="J87" s="126"/>
      <c r="K87" s="128"/>
      <c r="L87" s="124"/>
      <c r="M87" s="129"/>
      <c r="N87" s="129"/>
      <c r="O87" s="129"/>
      <c r="P87" s="30"/>
      <c r="Q87" s="29"/>
      <c r="R87" s="125"/>
      <c r="S87" s="29"/>
      <c r="T87" s="29"/>
      <c r="U87" s="136"/>
      <c r="V87" s="136"/>
      <c r="W87" s="29"/>
      <c r="X87" s="29"/>
      <c r="Y87" s="29"/>
      <c r="Z87" s="30"/>
      <c r="AA87" s="128"/>
      <c r="AB87" s="39"/>
      <c r="AC87" s="39"/>
      <c r="AD87" s="43"/>
      <c r="AE87" s="44"/>
      <c r="AF87" s="44"/>
      <c r="AG87" s="25"/>
      <c r="AH87" s="25"/>
      <c r="AI87" s="25"/>
      <c r="AJ87" s="132"/>
    </row>
    <row r="88" spans="1:36" ht="176.25" customHeight="1" x14ac:dyDescent="0.25">
      <c r="B88" s="124"/>
      <c r="C88" s="126"/>
      <c r="D88" s="126"/>
      <c r="E88" s="124"/>
      <c r="F88" s="135"/>
      <c r="G88" s="127"/>
      <c r="H88" s="31"/>
      <c r="I88" s="125"/>
      <c r="J88" s="126"/>
      <c r="K88" s="128"/>
      <c r="L88" s="124"/>
      <c r="M88" s="129"/>
      <c r="N88" s="129"/>
      <c r="O88" s="129"/>
      <c r="P88" s="30"/>
      <c r="Q88" s="29"/>
      <c r="R88" s="125"/>
      <c r="S88" s="29"/>
      <c r="T88" s="29"/>
      <c r="U88" s="29"/>
      <c r="V88" s="29"/>
      <c r="W88" s="29"/>
      <c r="X88" s="29"/>
      <c r="Y88" s="29"/>
      <c r="Z88" s="30"/>
      <c r="AA88" s="128"/>
      <c r="AB88" s="39"/>
      <c r="AC88" s="39"/>
      <c r="AD88" s="43"/>
      <c r="AE88" s="44"/>
      <c r="AF88" s="44"/>
      <c r="AG88" s="25"/>
      <c r="AH88" s="25"/>
      <c r="AI88" s="25"/>
      <c r="AJ88" s="132"/>
    </row>
    <row r="89" spans="1:36" ht="176.25" customHeight="1" x14ac:dyDescent="0.25">
      <c r="A89" s="124"/>
      <c r="B89" s="124"/>
      <c r="C89" s="126"/>
      <c r="D89" s="126"/>
      <c r="E89" s="124"/>
      <c r="F89" s="135"/>
      <c r="G89" s="127"/>
      <c r="H89" s="31"/>
      <c r="I89" s="125"/>
      <c r="J89" s="126"/>
      <c r="K89" s="128"/>
      <c r="L89" s="124"/>
      <c r="M89" s="129"/>
      <c r="N89" s="129"/>
      <c r="O89" s="129"/>
      <c r="P89" s="30"/>
      <c r="Q89" s="29"/>
      <c r="R89" s="125"/>
      <c r="S89" s="29"/>
      <c r="T89" s="29"/>
      <c r="U89" s="29"/>
      <c r="V89" s="29"/>
      <c r="W89" s="29"/>
      <c r="X89" s="29"/>
      <c r="Y89" s="29"/>
      <c r="Z89" s="30"/>
      <c r="AA89" s="128"/>
      <c r="AB89" s="39"/>
      <c r="AC89" s="39"/>
      <c r="AD89" s="43"/>
      <c r="AE89" s="44"/>
      <c r="AF89" s="44"/>
      <c r="AG89" s="25"/>
      <c r="AH89" s="25"/>
      <c r="AI89" s="25"/>
      <c r="AJ89" s="132"/>
    </row>
    <row r="90" spans="1:36" ht="176.25" customHeight="1" x14ac:dyDescent="0.25">
      <c r="A90" s="124"/>
      <c r="B90" s="124"/>
      <c r="C90" s="126"/>
      <c r="D90" s="126"/>
      <c r="E90" s="124"/>
      <c r="F90" s="135"/>
      <c r="G90" s="127"/>
      <c r="H90" s="31"/>
      <c r="I90" s="125"/>
      <c r="J90" s="126"/>
      <c r="K90" s="128"/>
      <c r="L90" s="124"/>
      <c r="M90" s="129"/>
      <c r="N90" s="129"/>
      <c r="O90" s="129"/>
      <c r="P90" s="30"/>
      <c r="Q90" s="29"/>
      <c r="R90" s="125"/>
      <c r="S90" s="29"/>
      <c r="T90" s="29"/>
      <c r="U90" s="29"/>
      <c r="V90" s="29"/>
      <c r="W90" s="29"/>
      <c r="X90" s="29"/>
      <c r="Y90" s="29"/>
      <c r="Z90" s="30"/>
      <c r="AA90" s="128"/>
      <c r="AB90" s="39"/>
      <c r="AC90" s="39"/>
      <c r="AD90" s="43"/>
      <c r="AE90" s="44"/>
      <c r="AF90" s="44"/>
      <c r="AG90" s="25"/>
      <c r="AH90" s="25"/>
      <c r="AI90" s="25"/>
      <c r="AJ90" s="132"/>
    </row>
    <row r="91" spans="1:36" ht="176.25" customHeight="1" x14ac:dyDescent="0.25">
      <c r="A91" s="124"/>
      <c r="B91" s="124"/>
      <c r="C91" s="126"/>
      <c r="D91" s="126"/>
      <c r="E91" s="124"/>
      <c r="F91" s="135"/>
      <c r="G91" s="148"/>
      <c r="H91" s="31"/>
      <c r="I91" s="125"/>
      <c r="J91" s="126"/>
      <c r="K91" s="128"/>
      <c r="L91" s="124"/>
      <c r="M91" s="129"/>
      <c r="N91" s="129"/>
      <c r="O91" s="129"/>
      <c r="P91" s="30"/>
      <c r="Q91" s="29"/>
      <c r="R91" s="125"/>
      <c r="S91" s="29"/>
      <c r="T91" s="29"/>
      <c r="U91" s="29"/>
      <c r="V91" s="29"/>
      <c r="W91" s="29"/>
      <c r="X91" s="29"/>
      <c r="Y91" s="29"/>
      <c r="Z91" s="29"/>
      <c r="AA91" s="128"/>
      <c r="AB91" s="39"/>
      <c r="AC91" s="39"/>
      <c r="AD91" s="43"/>
      <c r="AE91" s="44"/>
      <c r="AF91" s="43"/>
      <c r="AG91" s="25"/>
      <c r="AH91" s="25"/>
      <c r="AI91" s="25"/>
      <c r="AJ91" s="132"/>
    </row>
    <row r="92" spans="1:36" ht="176.25" customHeight="1" x14ac:dyDescent="0.25">
      <c r="A92" s="124"/>
      <c r="B92" s="124"/>
      <c r="C92" s="126"/>
      <c r="D92" s="126"/>
      <c r="E92" s="124"/>
      <c r="F92" s="135"/>
      <c r="G92" s="127"/>
      <c r="H92" s="31"/>
      <c r="I92" s="125"/>
      <c r="J92" s="126"/>
      <c r="K92" s="128"/>
      <c r="L92" s="124"/>
      <c r="M92" s="129"/>
      <c r="N92" s="129"/>
      <c r="O92" s="129"/>
      <c r="P92" s="30"/>
      <c r="Q92" s="29"/>
      <c r="R92" s="125"/>
      <c r="S92" s="29"/>
      <c r="T92" s="29"/>
      <c r="U92" s="29"/>
      <c r="V92" s="29"/>
      <c r="W92" s="29"/>
      <c r="X92" s="29"/>
      <c r="Y92" s="29"/>
      <c r="Z92" s="30"/>
      <c r="AA92" s="128"/>
      <c r="AB92" s="39"/>
      <c r="AC92" s="39"/>
      <c r="AD92" s="43"/>
      <c r="AE92" s="44"/>
      <c r="AF92" s="44"/>
      <c r="AG92" s="25"/>
      <c r="AH92" s="25"/>
      <c r="AI92" s="25"/>
      <c r="AJ92" s="132"/>
    </row>
    <row r="93" spans="1:36" ht="176.25" customHeight="1" x14ac:dyDescent="0.25">
      <c r="A93" s="124"/>
      <c r="B93" s="124"/>
      <c r="C93" s="126"/>
      <c r="D93" s="126"/>
      <c r="E93" s="124"/>
      <c r="F93" s="135"/>
      <c r="G93" s="127"/>
      <c r="H93" s="31"/>
      <c r="I93" s="125"/>
      <c r="J93" s="126"/>
      <c r="K93" s="128"/>
      <c r="L93" s="124"/>
      <c r="M93" s="129"/>
      <c r="N93" s="129"/>
      <c r="O93" s="129"/>
      <c r="P93" s="30"/>
      <c r="Q93" s="29"/>
      <c r="R93" s="125"/>
      <c r="S93" s="125"/>
      <c r="T93" s="129"/>
      <c r="U93" s="129"/>
      <c r="V93" s="129"/>
      <c r="W93" s="129"/>
      <c r="X93" s="129"/>
      <c r="Y93" s="129"/>
      <c r="Z93" s="30"/>
      <c r="AA93" s="128"/>
      <c r="AB93" s="131"/>
      <c r="AC93" s="131"/>
      <c r="AD93" s="43"/>
      <c r="AE93" s="44"/>
      <c r="AF93" s="44"/>
      <c r="AG93" s="129"/>
      <c r="AH93" s="25"/>
      <c r="AI93" s="25"/>
      <c r="AJ93" s="132"/>
    </row>
    <row r="94" spans="1:36" ht="176.25" customHeight="1" x14ac:dyDescent="0.25">
      <c r="A94" s="124"/>
      <c r="B94" s="124"/>
      <c r="C94" s="126"/>
      <c r="D94" s="126"/>
      <c r="E94" s="124"/>
      <c r="F94" s="135"/>
      <c r="G94" s="127"/>
      <c r="H94" s="31"/>
      <c r="I94" s="125"/>
      <c r="J94" s="126"/>
      <c r="K94" s="128"/>
      <c r="L94" s="124"/>
      <c r="M94" s="129"/>
      <c r="N94" s="129"/>
      <c r="O94" s="129"/>
      <c r="P94" s="30"/>
      <c r="Q94" s="29"/>
      <c r="R94" s="125"/>
      <c r="S94" s="125"/>
      <c r="T94" s="129"/>
      <c r="U94" s="129"/>
      <c r="V94" s="129"/>
      <c r="W94" s="129"/>
      <c r="X94" s="129"/>
      <c r="Y94" s="129"/>
      <c r="Z94" s="30"/>
      <c r="AA94" s="128"/>
      <c r="AB94" s="39"/>
      <c r="AC94" s="39"/>
      <c r="AD94" s="43"/>
      <c r="AE94" s="44"/>
      <c r="AF94" s="44"/>
      <c r="AG94" s="25"/>
      <c r="AH94" s="25"/>
      <c r="AI94" s="25"/>
      <c r="AJ94" s="132"/>
    </row>
    <row r="95" spans="1:36" ht="176.25" customHeight="1" x14ac:dyDescent="0.25">
      <c r="A95" s="124"/>
      <c r="B95" s="124"/>
      <c r="C95" s="126"/>
      <c r="D95" s="126"/>
      <c r="E95" s="124"/>
      <c r="F95" s="135"/>
      <c r="G95" s="127"/>
      <c r="H95" s="31"/>
      <c r="I95" s="125"/>
      <c r="J95" s="126"/>
      <c r="K95" s="128"/>
      <c r="L95" s="124"/>
      <c r="M95" s="129"/>
      <c r="N95" s="129"/>
      <c r="O95" s="129"/>
      <c r="P95" s="30"/>
      <c r="Q95" s="29"/>
      <c r="R95" s="125"/>
      <c r="S95" s="29"/>
      <c r="T95" s="29"/>
      <c r="U95" s="29"/>
      <c r="V95" s="29"/>
      <c r="W95" s="29"/>
      <c r="X95" s="29"/>
      <c r="Y95" s="29"/>
      <c r="Z95" s="30"/>
      <c r="AA95" s="128"/>
      <c r="AB95" s="39"/>
      <c r="AC95" s="39"/>
      <c r="AD95" s="43"/>
      <c r="AE95" s="44"/>
      <c r="AF95" s="44"/>
      <c r="AG95" s="25"/>
      <c r="AH95" s="25"/>
      <c r="AI95" s="25"/>
      <c r="AJ95" s="132"/>
    </row>
    <row r="96" spans="1:36" ht="176.25" customHeight="1" x14ac:dyDescent="0.25">
      <c r="A96" s="124"/>
      <c r="B96" s="124"/>
      <c r="C96" s="126"/>
      <c r="D96" s="126"/>
      <c r="E96" s="124"/>
      <c r="F96" s="135"/>
      <c r="G96" s="127"/>
      <c r="H96" s="31"/>
      <c r="I96" s="125"/>
      <c r="J96" s="126"/>
      <c r="K96" s="128"/>
      <c r="L96" s="124"/>
      <c r="M96" s="129"/>
      <c r="N96" s="129"/>
      <c r="O96" s="129"/>
      <c r="P96" s="30"/>
      <c r="Q96" s="29"/>
      <c r="R96" s="125"/>
      <c r="S96" s="29"/>
      <c r="T96" s="29"/>
      <c r="U96" s="29"/>
      <c r="V96" s="29"/>
      <c r="W96" s="29"/>
      <c r="X96" s="29"/>
      <c r="Y96" s="29"/>
      <c r="Z96" s="30"/>
      <c r="AA96" s="128"/>
      <c r="AB96" s="39"/>
      <c r="AC96" s="39"/>
      <c r="AD96" s="43"/>
      <c r="AE96" s="44"/>
      <c r="AF96" s="44"/>
      <c r="AG96" s="29"/>
      <c r="AH96" s="25"/>
      <c r="AI96" s="25"/>
      <c r="AJ96" s="132"/>
    </row>
    <row r="97" spans="1:36" ht="176.25" customHeight="1" x14ac:dyDescent="0.25">
      <c r="A97" s="124"/>
      <c r="B97" s="124"/>
      <c r="C97" s="126"/>
      <c r="D97" s="126"/>
      <c r="E97" s="124"/>
      <c r="F97" s="135"/>
      <c r="G97" s="127"/>
      <c r="H97" s="31"/>
      <c r="I97" s="125"/>
      <c r="J97" s="126"/>
      <c r="K97" s="128"/>
      <c r="L97" s="124"/>
      <c r="M97" s="129"/>
      <c r="N97" s="129"/>
      <c r="O97" s="129"/>
      <c r="P97" s="30"/>
      <c r="Q97" s="29"/>
      <c r="R97" s="125"/>
      <c r="S97" s="29"/>
      <c r="T97" s="29"/>
      <c r="U97" s="29"/>
      <c r="V97" s="29"/>
      <c r="W97" s="29"/>
      <c r="X97" s="29"/>
      <c r="Y97" s="29"/>
      <c r="Z97" s="30"/>
      <c r="AA97" s="128"/>
      <c r="AB97" s="39"/>
      <c r="AC97" s="39"/>
      <c r="AD97" s="43"/>
      <c r="AE97" s="44"/>
      <c r="AF97" s="44"/>
      <c r="AG97" s="25"/>
      <c r="AH97" s="25"/>
      <c r="AI97" s="25"/>
      <c r="AJ97" s="132"/>
    </row>
    <row r="98" spans="1:36" ht="176.25" customHeight="1" x14ac:dyDescent="0.25">
      <c r="A98" s="124"/>
      <c r="B98" s="124"/>
      <c r="C98" s="126"/>
      <c r="D98" s="126"/>
      <c r="E98" s="124"/>
      <c r="F98" s="135"/>
      <c r="G98" s="127"/>
      <c r="H98" s="31"/>
      <c r="I98" s="125"/>
      <c r="J98" s="26"/>
      <c r="K98" s="128"/>
      <c r="L98" s="124"/>
      <c r="M98" s="129"/>
      <c r="N98" s="129"/>
      <c r="O98" s="129"/>
      <c r="P98" s="30"/>
      <c r="Q98" s="29"/>
      <c r="R98" s="125"/>
      <c r="S98" s="29"/>
      <c r="T98" s="29"/>
      <c r="U98" s="29"/>
      <c r="V98" s="29"/>
      <c r="W98" s="29"/>
      <c r="X98" s="29"/>
      <c r="Y98" s="29"/>
      <c r="Z98" s="29"/>
      <c r="AA98" s="29"/>
      <c r="AB98" s="40"/>
      <c r="AC98" s="40"/>
      <c r="AD98" s="43"/>
      <c r="AE98" s="44"/>
      <c r="AF98" s="44"/>
      <c r="AG98" s="29"/>
      <c r="AH98" s="25"/>
      <c r="AI98" s="25"/>
      <c r="AJ98" s="132"/>
    </row>
    <row r="99" spans="1:36" ht="176.25" customHeight="1" x14ac:dyDescent="0.25">
      <c r="A99" s="124"/>
      <c r="B99" s="124"/>
      <c r="C99" s="126"/>
      <c r="D99" s="126"/>
      <c r="E99" s="124"/>
      <c r="F99" s="135"/>
      <c r="G99" s="127"/>
      <c r="H99" s="31"/>
      <c r="I99" s="125"/>
      <c r="J99" s="26"/>
      <c r="K99" s="128"/>
      <c r="L99" s="124"/>
      <c r="M99" s="129"/>
      <c r="N99" s="129"/>
      <c r="O99" s="129"/>
      <c r="P99" s="30"/>
      <c r="Q99" s="29"/>
      <c r="R99" s="125"/>
      <c r="S99" s="29"/>
      <c r="T99" s="29"/>
      <c r="U99" s="29"/>
      <c r="V99" s="29"/>
      <c r="W99" s="29"/>
      <c r="X99" s="29"/>
      <c r="Y99" s="29"/>
      <c r="Z99" s="30"/>
      <c r="AA99" s="128"/>
      <c r="AB99" s="39"/>
      <c r="AC99" s="39"/>
      <c r="AD99" s="43"/>
      <c r="AE99" s="44"/>
      <c r="AF99" s="44"/>
      <c r="AG99" s="25"/>
      <c r="AH99" s="25"/>
      <c r="AI99" s="25"/>
      <c r="AJ99" s="132"/>
    </row>
    <row r="100" spans="1:36" ht="176.25" customHeight="1" x14ac:dyDescent="0.25">
      <c r="A100" s="124"/>
      <c r="B100" s="124"/>
      <c r="C100" s="126"/>
      <c r="D100" s="126"/>
      <c r="E100" s="148"/>
      <c r="F100" s="135"/>
      <c r="G100" s="127"/>
      <c r="H100" s="31"/>
      <c r="I100" s="125"/>
      <c r="J100" s="26"/>
      <c r="K100" s="128"/>
      <c r="L100" s="124"/>
      <c r="M100" s="129"/>
      <c r="N100" s="129"/>
      <c r="O100" s="129"/>
      <c r="P100" s="30"/>
      <c r="Q100" s="129"/>
      <c r="R100" s="125"/>
      <c r="S100" s="29"/>
      <c r="T100" s="29"/>
      <c r="U100" s="29"/>
      <c r="V100" s="29"/>
      <c r="W100" s="29"/>
      <c r="X100" s="29"/>
      <c r="Y100" s="29"/>
      <c r="Z100" s="30"/>
      <c r="AA100" s="128"/>
      <c r="AB100" s="39"/>
      <c r="AC100" s="39"/>
      <c r="AD100" s="43"/>
      <c r="AE100" s="44"/>
      <c r="AF100" s="44"/>
      <c r="AG100" s="25"/>
      <c r="AH100" s="25"/>
      <c r="AI100" s="25"/>
      <c r="AJ100" s="132"/>
    </row>
    <row r="101" spans="1:36" ht="176.25" customHeight="1" x14ac:dyDescent="0.25">
      <c r="A101" s="124"/>
      <c r="B101" s="124"/>
      <c r="C101" s="126"/>
      <c r="D101" s="126"/>
      <c r="E101" s="124"/>
      <c r="F101" s="135"/>
      <c r="G101" s="127"/>
      <c r="H101" s="31"/>
      <c r="I101" s="125"/>
      <c r="J101" s="26"/>
      <c r="K101" s="128"/>
      <c r="L101" s="124"/>
      <c r="M101" s="129"/>
      <c r="N101" s="129"/>
      <c r="O101" s="129"/>
      <c r="P101" s="30"/>
      <c r="Q101" s="29"/>
      <c r="R101" s="125"/>
      <c r="S101" s="29"/>
      <c r="T101" s="29"/>
      <c r="U101" s="29"/>
      <c r="V101" s="29"/>
      <c r="W101" s="29"/>
      <c r="X101" s="29"/>
      <c r="Y101" s="29"/>
      <c r="Z101" s="30"/>
      <c r="AA101" s="128"/>
      <c r="AB101" s="39"/>
      <c r="AC101" s="39"/>
      <c r="AD101" s="43"/>
      <c r="AE101" s="44"/>
      <c r="AF101" s="44"/>
      <c r="AG101" s="25"/>
      <c r="AH101" s="25"/>
      <c r="AI101" s="25"/>
      <c r="AJ101" s="132"/>
    </row>
    <row r="102" spans="1:36" ht="176.25" customHeight="1" x14ac:dyDescent="0.25">
      <c r="A102" s="124"/>
      <c r="B102" s="124"/>
      <c r="C102" s="126"/>
      <c r="D102" s="126"/>
      <c r="E102" s="124"/>
      <c r="F102" s="135"/>
      <c r="G102" s="127"/>
      <c r="H102" s="31"/>
      <c r="I102" s="125"/>
      <c r="J102" s="26"/>
      <c r="K102" s="128"/>
      <c r="L102" s="124"/>
      <c r="M102" s="129"/>
      <c r="N102" s="129"/>
      <c r="O102" s="129"/>
      <c r="P102" s="30"/>
      <c r="Q102" s="29"/>
      <c r="R102" s="125"/>
      <c r="S102" s="29"/>
      <c r="T102" s="29"/>
      <c r="U102" s="29"/>
      <c r="V102" s="29"/>
      <c r="W102" s="29"/>
      <c r="X102" s="29"/>
      <c r="Y102" s="29"/>
      <c r="Z102" s="30"/>
      <c r="AA102" s="128"/>
      <c r="AB102" s="39"/>
      <c r="AC102" s="39"/>
      <c r="AD102" s="43"/>
      <c r="AE102" s="44"/>
      <c r="AF102" s="44"/>
      <c r="AG102" s="25"/>
      <c r="AH102" s="25"/>
      <c r="AI102" s="25"/>
      <c r="AJ102" s="132"/>
    </row>
    <row r="103" spans="1:36" ht="176.25" customHeight="1" x14ac:dyDescent="0.25">
      <c r="A103" s="124"/>
      <c r="B103" s="124"/>
      <c r="C103" s="126"/>
      <c r="D103" s="126"/>
      <c r="E103" s="124"/>
      <c r="F103" s="135"/>
      <c r="G103" s="127"/>
      <c r="H103" s="31"/>
      <c r="I103" s="125"/>
      <c r="J103" s="26"/>
      <c r="K103" s="128"/>
      <c r="L103" s="124"/>
      <c r="M103" s="129"/>
      <c r="N103" s="129"/>
      <c r="O103" s="129"/>
      <c r="P103" s="30"/>
      <c r="Q103" s="29"/>
      <c r="R103" s="125"/>
      <c r="S103" s="29"/>
      <c r="T103" s="29"/>
      <c r="U103" s="29"/>
      <c r="V103" s="29"/>
      <c r="W103" s="29"/>
      <c r="X103" s="29"/>
      <c r="Y103" s="29"/>
      <c r="Z103" s="30"/>
      <c r="AA103" s="128"/>
      <c r="AB103" s="39"/>
      <c r="AC103" s="39"/>
      <c r="AD103" s="43"/>
      <c r="AE103" s="44"/>
      <c r="AF103" s="44"/>
      <c r="AG103" s="25"/>
      <c r="AH103" s="25"/>
      <c r="AI103" s="25"/>
      <c r="AJ103" s="132"/>
    </row>
    <row r="104" spans="1:36" ht="176.25" customHeight="1" x14ac:dyDescent="0.25">
      <c r="A104" s="25"/>
      <c r="B104" s="25"/>
      <c r="C104" s="26"/>
      <c r="D104" s="126"/>
      <c r="E104" s="25"/>
      <c r="F104" s="135"/>
      <c r="G104" s="127"/>
      <c r="H104" s="31"/>
      <c r="I104" s="125"/>
      <c r="J104" s="26"/>
      <c r="K104" s="128"/>
      <c r="L104" s="124"/>
      <c r="M104" s="129"/>
      <c r="N104" s="129"/>
      <c r="O104" s="129"/>
      <c r="P104" s="30"/>
      <c r="Q104" s="129"/>
      <c r="R104" s="125"/>
      <c r="S104" s="125"/>
      <c r="T104" s="129"/>
      <c r="U104" s="129"/>
      <c r="V104" s="129"/>
      <c r="W104" s="129"/>
      <c r="X104" s="129"/>
      <c r="Y104" s="129"/>
      <c r="Z104" s="30"/>
      <c r="AA104" s="128"/>
      <c r="AB104" s="131"/>
      <c r="AC104" s="131"/>
      <c r="AD104" s="43"/>
      <c r="AE104" s="44"/>
      <c r="AF104" s="44"/>
      <c r="AG104" s="129"/>
      <c r="AH104" s="25"/>
      <c r="AI104" s="25"/>
      <c r="AJ104" s="132"/>
    </row>
    <row r="105" spans="1:36" ht="176.25" customHeight="1" x14ac:dyDescent="0.25">
      <c r="A105" s="124"/>
      <c r="B105" s="25"/>
      <c r="C105" s="126"/>
      <c r="D105" s="126"/>
      <c r="E105" s="124"/>
      <c r="F105" s="135"/>
      <c r="G105" s="127"/>
      <c r="H105" s="31"/>
      <c r="I105" s="125"/>
      <c r="J105" s="26"/>
      <c r="K105" s="128"/>
      <c r="L105" s="124"/>
      <c r="M105" s="129"/>
      <c r="N105" s="129"/>
      <c r="O105" s="129"/>
      <c r="P105" s="30"/>
      <c r="Q105" s="129"/>
      <c r="R105" s="125"/>
      <c r="S105" s="29"/>
      <c r="T105" s="29"/>
      <c r="U105" s="29"/>
      <c r="V105" s="29"/>
      <c r="W105" s="29"/>
      <c r="X105" s="29"/>
      <c r="Y105" s="29"/>
      <c r="Z105" s="30"/>
      <c r="AA105" s="128"/>
      <c r="AB105" s="39"/>
      <c r="AC105" s="39"/>
      <c r="AD105" s="43"/>
      <c r="AE105" s="44"/>
      <c r="AF105" s="44"/>
      <c r="AG105" s="25"/>
      <c r="AH105" s="25"/>
      <c r="AI105" s="25"/>
      <c r="AJ105" s="132"/>
    </row>
    <row r="106" spans="1:36" ht="176.25" customHeight="1" x14ac:dyDescent="0.25">
      <c r="A106" s="124"/>
      <c r="B106" s="25"/>
      <c r="C106" s="126"/>
      <c r="D106" s="126"/>
      <c r="E106" s="124"/>
      <c r="F106" s="135"/>
      <c r="G106" s="127"/>
      <c r="H106" s="31"/>
      <c r="I106" s="125"/>
      <c r="J106" s="26"/>
      <c r="K106" s="128"/>
      <c r="L106" s="124"/>
      <c r="M106" s="129"/>
      <c r="N106" s="129"/>
      <c r="O106" s="129"/>
      <c r="P106" s="30"/>
      <c r="Q106" s="129"/>
      <c r="R106" s="125"/>
      <c r="S106" s="29"/>
      <c r="T106" s="29"/>
      <c r="U106" s="29"/>
      <c r="V106" s="29"/>
      <c r="W106" s="29"/>
      <c r="X106" s="29"/>
      <c r="Y106" s="29"/>
      <c r="Z106" s="30"/>
      <c r="AA106" s="128"/>
      <c r="AB106" s="39"/>
      <c r="AC106" s="39"/>
      <c r="AD106" s="39"/>
      <c r="AE106" s="39"/>
      <c r="AF106" s="39"/>
      <c r="AG106" s="25"/>
      <c r="AH106" s="25"/>
      <c r="AI106" s="25"/>
      <c r="AJ106" s="132"/>
    </row>
    <row r="107" spans="1:36" ht="176.25" customHeight="1" x14ac:dyDescent="0.25">
      <c r="A107" s="124"/>
      <c r="B107" s="25"/>
      <c r="C107" s="126"/>
      <c r="D107" s="126"/>
      <c r="E107" s="124"/>
      <c r="F107" s="135"/>
      <c r="G107" s="127"/>
      <c r="H107" s="31"/>
      <c r="I107" s="125"/>
      <c r="J107" s="26"/>
      <c r="K107" s="128"/>
      <c r="L107" s="124"/>
      <c r="M107" s="129"/>
      <c r="N107" s="129"/>
      <c r="O107" s="129"/>
      <c r="P107" s="30"/>
      <c r="Q107" s="129"/>
      <c r="R107" s="125"/>
      <c r="S107" s="29"/>
      <c r="T107" s="29"/>
      <c r="U107" s="29"/>
      <c r="V107" s="29"/>
      <c r="W107" s="29"/>
      <c r="X107" s="29"/>
      <c r="Y107" s="29"/>
      <c r="Z107" s="30"/>
      <c r="AA107" s="128"/>
      <c r="AB107" s="39"/>
      <c r="AC107" s="39"/>
      <c r="AD107" s="43"/>
      <c r="AE107" s="44"/>
      <c r="AF107" s="44"/>
      <c r="AG107" s="25"/>
      <c r="AH107" s="25"/>
      <c r="AI107" s="25"/>
      <c r="AJ107" s="132"/>
    </row>
    <row r="108" spans="1:36" ht="176.25" customHeight="1" x14ac:dyDescent="0.25">
      <c r="A108" s="124"/>
      <c r="B108" s="25"/>
      <c r="C108" s="126"/>
      <c r="D108" s="126"/>
      <c r="E108" s="124"/>
      <c r="F108" s="135"/>
      <c r="G108" s="127"/>
      <c r="H108" s="31"/>
      <c r="I108" s="125"/>
      <c r="J108" s="26"/>
      <c r="K108" s="128"/>
      <c r="L108" s="124"/>
      <c r="M108" s="129"/>
      <c r="N108" s="129"/>
      <c r="O108" s="129"/>
      <c r="P108" s="130"/>
      <c r="Q108" s="29"/>
      <c r="R108" s="125"/>
      <c r="S108" s="29"/>
      <c r="T108" s="29"/>
      <c r="U108" s="29"/>
      <c r="V108" s="29"/>
      <c r="W108" s="29"/>
      <c r="X108" s="29"/>
      <c r="Y108" s="29"/>
      <c r="Z108" s="29"/>
      <c r="AA108" s="29"/>
      <c r="AB108" s="40"/>
      <c r="AC108" s="40"/>
      <c r="AD108" s="43"/>
      <c r="AE108" s="44"/>
      <c r="AF108" s="44"/>
      <c r="AG108" s="29"/>
      <c r="AH108" s="25"/>
      <c r="AI108" s="25"/>
      <c r="AJ108" s="132"/>
    </row>
    <row r="109" spans="1:36" ht="199.9" customHeight="1" x14ac:dyDescent="0.25">
      <c r="A109" s="124"/>
      <c r="B109" s="124"/>
      <c r="C109" s="126"/>
      <c r="D109" s="126"/>
      <c r="E109" s="124"/>
      <c r="F109" s="135"/>
      <c r="G109" s="127"/>
      <c r="H109" s="31"/>
      <c r="I109" s="125"/>
      <c r="J109" s="26"/>
      <c r="K109" s="128"/>
      <c r="L109" s="124"/>
      <c r="M109" s="129"/>
      <c r="N109" s="129"/>
      <c r="O109" s="129"/>
      <c r="P109" s="30"/>
      <c r="Q109" s="129"/>
      <c r="R109" s="125"/>
      <c r="S109" s="125"/>
      <c r="T109" s="129"/>
      <c r="U109" s="129"/>
      <c r="V109" s="125"/>
      <c r="W109" s="129"/>
      <c r="X109" s="129"/>
      <c r="Y109" s="129"/>
      <c r="Z109" s="30"/>
      <c r="AA109" s="128"/>
      <c r="AB109" s="131"/>
      <c r="AC109" s="131"/>
      <c r="AD109" s="43"/>
      <c r="AE109" s="44"/>
      <c r="AF109" s="44"/>
      <c r="AG109" s="129"/>
      <c r="AH109" s="25"/>
      <c r="AI109" s="25"/>
      <c r="AJ109" s="132"/>
    </row>
    <row r="110" spans="1:36" ht="176.25" customHeight="1" x14ac:dyDescent="0.25">
      <c r="A110" s="124"/>
      <c r="B110" s="124"/>
      <c r="C110" s="126"/>
      <c r="D110" s="126"/>
      <c r="E110" s="124"/>
      <c r="F110" s="135"/>
      <c r="G110" s="127"/>
      <c r="H110" s="31"/>
      <c r="I110" s="125"/>
      <c r="J110" s="26"/>
      <c r="K110" s="128"/>
      <c r="L110" s="124"/>
      <c r="M110" s="129"/>
      <c r="N110" s="129"/>
      <c r="O110" s="129"/>
      <c r="P110" s="30"/>
      <c r="Q110" s="29"/>
      <c r="R110" s="125"/>
      <c r="S110" s="29"/>
      <c r="T110" s="29"/>
      <c r="U110" s="29"/>
      <c r="V110" s="29"/>
      <c r="W110" s="29"/>
      <c r="X110" s="29"/>
      <c r="Y110" s="29"/>
      <c r="Z110" s="30"/>
      <c r="AA110" s="128"/>
      <c r="AB110" s="39"/>
      <c r="AC110" s="39"/>
      <c r="AD110" s="43"/>
      <c r="AE110" s="44"/>
      <c r="AF110" s="44"/>
      <c r="AG110" s="25"/>
      <c r="AH110" s="25"/>
      <c r="AI110" s="25"/>
      <c r="AJ110" s="132"/>
    </row>
    <row r="111" spans="1:36" ht="176.25" customHeight="1" x14ac:dyDescent="0.25">
      <c r="A111" s="124"/>
      <c r="B111" s="124"/>
      <c r="C111" s="126"/>
      <c r="D111" s="126"/>
      <c r="E111" s="124"/>
      <c r="F111" s="135"/>
      <c r="G111" s="127"/>
      <c r="H111" s="31"/>
      <c r="I111" s="125"/>
      <c r="J111" s="26"/>
      <c r="K111" s="128"/>
      <c r="L111" s="124"/>
      <c r="M111" s="129"/>
      <c r="N111" s="129"/>
      <c r="O111" s="129"/>
      <c r="P111" s="30"/>
      <c r="Q111" s="129"/>
      <c r="R111" s="125"/>
      <c r="S111" s="29"/>
      <c r="T111" s="29"/>
      <c r="U111" s="29"/>
      <c r="V111" s="29"/>
      <c r="W111" s="29"/>
      <c r="X111" s="29"/>
      <c r="Y111" s="29"/>
      <c r="Z111" s="29"/>
      <c r="AA111" s="29"/>
      <c r="AB111" s="40"/>
      <c r="AC111" s="40"/>
      <c r="AD111" s="43"/>
      <c r="AE111" s="44"/>
      <c r="AF111" s="44"/>
      <c r="AG111" s="29"/>
      <c r="AH111" s="25"/>
      <c r="AI111" s="25"/>
      <c r="AJ111" s="132"/>
    </row>
    <row r="112" spans="1:36" ht="150.75" customHeight="1" x14ac:dyDescent="0.25">
      <c r="A112" s="124"/>
      <c r="B112" s="124"/>
      <c r="C112" s="126"/>
      <c r="D112" s="126"/>
      <c r="E112" s="124"/>
      <c r="F112" s="135"/>
      <c r="G112" s="127"/>
      <c r="H112" s="31"/>
      <c r="I112" s="125"/>
      <c r="J112" s="126"/>
      <c r="K112" s="128"/>
      <c r="L112" s="124"/>
      <c r="M112" s="129"/>
      <c r="N112" s="129"/>
      <c r="O112" s="129"/>
      <c r="P112" s="30"/>
      <c r="Q112" s="29"/>
      <c r="R112" s="125"/>
      <c r="S112" s="125"/>
      <c r="T112" s="129"/>
      <c r="U112" s="136"/>
      <c r="V112" s="136"/>
      <c r="W112" s="129"/>
      <c r="X112" s="129"/>
      <c r="Y112" s="129"/>
      <c r="Z112" s="30"/>
      <c r="AA112" s="128"/>
      <c r="AB112" s="39"/>
      <c r="AC112" s="39"/>
      <c r="AD112" s="43"/>
      <c r="AE112" s="44"/>
      <c r="AF112" s="44"/>
      <c r="AG112" s="25"/>
      <c r="AH112" s="25"/>
      <c r="AI112" s="25"/>
      <c r="AJ112" s="132"/>
    </row>
    <row r="113" spans="1:36" ht="150.75" customHeight="1" x14ac:dyDescent="0.25">
      <c r="A113" s="124"/>
      <c r="B113" s="124"/>
      <c r="C113" s="126"/>
      <c r="D113" s="126"/>
      <c r="E113" s="124"/>
      <c r="F113" s="135"/>
      <c r="G113" s="127"/>
      <c r="H113" s="31"/>
      <c r="I113" s="125"/>
      <c r="J113" s="126"/>
      <c r="K113" s="128"/>
      <c r="L113" s="124"/>
      <c r="M113" s="129"/>
      <c r="N113" s="129"/>
      <c r="O113" s="129"/>
      <c r="P113" s="30"/>
      <c r="Q113" s="129"/>
      <c r="R113" s="125"/>
      <c r="S113" s="125"/>
      <c r="T113" s="129"/>
      <c r="U113" s="129"/>
      <c r="V113" s="125"/>
      <c r="W113" s="129"/>
      <c r="X113" s="129"/>
      <c r="Y113" s="129"/>
      <c r="Z113" s="125"/>
      <c r="AA113" s="129"/>
      <c r="AB113" s="40"/>
      <c r="AC113" s="40"/>
      <c r="AD113" s="43"/>
      <c r="AE113" s="44"/>
      <c r="AF113" s="44"/>
      <c r="AG113" s="25"/>
      <c r="AH113" s="25"/>
      <c r="AI113" s="25"/>
      <c r="AJ113" s="132"/>
    </row>
    <row r="114" spans="1:36" ht="176.25" customHeight="1" x14ac:dyDescent="0.25">
      <c r="A114" s="124"/>
      <c r="B114" s="124"/>
      <c r="C114" s="126"/>
      <c r="D114" s="126"/>
      <c r="E114" s="124"/>
      <c r="F114" s="135"/>
      <c r="G114" s="127"/>
      <c r="H114" s="31"/>
      <c r="I114" s="125"/>
      <c r="J114" s="126"/>
      <c r="K114" s="128"/>
      <c r="L114" s="124"/>
      <c r="M114" s="129"/>
      <c r="N114" s="129"/>
      <c r="O114" s="129"/>
      <c r="P114" s="30"/>
      <c r="Q114" s="129"/>
      <c r="R114" s="125"/>
      <c r="S114" s="125"/>
      <c r="T114" s="129"/>
      <c r="U114" s="129"/>
      <c r="V114" s="129"/>
      <c r="W114" s="129"/>
      <c r="X114" s="125"/>
      <c r="Y114" s="129"/>
      <c r="Z114" s="30"/>
      <c r="AA114" s="128"/>
      <c r="AB114" s="131"/>
      <c r="AC114" s="131"/>
      <c r="AD114" s="43"/>
      <c r="AE114" s="44"/>
      <c r="AF114" s="44"/>
      <c r="AG114" s="129"/>
      <c r="AH114" s="25"/>
      <c r="AI114" s="25"/>
      <c r="AJ114" s="132"/>
    </row>
    <row r="115" spans="1:36" ht="153.75" customHeight="1" x14ac:dyDescent="0.25">
      <c r="A115" s="124"/>
      <c r="B115" s="143"/>
      <c r="C115" s="126"/>
      <c r="D115" s="144"/>
      <c r="E115" s="124"/>
      <c r="F115" s="135"/>
      <c r="G115" s="145"/>
      <c r="H115" s="55"/>
      <c r="I115" s="125"/>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32"/>
    </row>
    <row r="116" spans="1:36" ht="153.75" customHeight="1" x14ac:dyDescent="0.25">
      <c r="A116" s="124"/>
      <c r="B116" s="124"/>
      <c r="C116" s="126"/>
      <c r="D116" s="126"/>
      <c r="E116" s="124"/>
      <c r="F116" s="135"/>
      <c r="G116" s="127"/>
      <c r="H116" s="31"/>
      <c r="I116" s="125"/>
      <c r="J116" s="126"/>
      <c r="K116" s="128"/>
      <c r="L116" s="124"/>
      <c r="M116" s="129"/>
      <c r="N116" s="129"/>
      <c r="O116" s="129"/>
      <c r="P116" s="30"/>
      <c r="Q116" s="29"/>
      <c r="R116" s="125"/>
      <c r="S116" s="29"/>
      <c r="T116" s="29"/>
      <c r="U116" s="29"/>
      <c r="V116" s="29"/>
      <c r="W116" s="29"/>
      <c r="X116" s="29"/>
      <c r="Y116" s="29"/>
      <c r="Z116" s="30"/>
      <c r="AA116" s="128"/>
      <c r="AB116" s="39"/>
      <c r="AC116" s="39"/>
      <c r="AD116" s="43"/>
      <c r="AE116" s="44"/>
      <c r="AF116" s="44"/>
      <c r="AG116" s="25"/>
      <c r="AH116" s="25"/>
      <c r="AI116" s="25"/>
      <c r="AJ116" s="132"/>
    </row>
    <row r="117" spans="1:36" ht="176.25" customHeight="1" x14ac:dyDescent="0.25">
      <c r="A117" s="124"/>
      <c r="B117" s="124"/>
      <c r="C117" s="126"/>
      <c r="D117" s="126"/>
      <c r="E117" s="124"/>
      <c r="F117" s="135"/>
      <c r="G117" s="127"/>
      <c r="H117" s="31"/>
      <c r="I117" s="125"/>
      <c r="J117" s="126"/>
      <c r="K117" s="128"/>
      <c r="L117" s="124"/>
      <c r="M117" s="129"/>
      <c r="N117" s="129"/>
      <c r="O117" s="129"/>
      <c r="P117" s="30"/>
      <c r="Q117" s="129"/>
      <c r="R117" s="125"/>
      <c r="S117" s="29"/>
      <c r="T117" s="29"/>
      <c r="U117" s="29"/>
      <c r="V117" s="29"/>
      <c r="W117" s="29"/>
      <c r="X117" s="29"/>
      <c r="Y117" s="29"/>
      <c r="Z117" s="30"/>
      <c r="AA117" s="128"/>
      <c r="AB117" s="39"/>
      <c r="AC117" s="39"/>
      <c r="AD117" s="43"/>
      <c r="AE117" s="44"/>
      <c r="AF117" s="44"/>
      <c r="AG117" s="25"/>
      <c r="AH117" s="25"/>
      <c r="AI117" s="25"/>
      <c r="AJ117" s="132"/>
    </row>
    <row r="118" spans="1:36" ht="143.25" customHeight="1" x14ac:dyDescent="0.25">
      <c r="A118" s="124"/>
      <c r="B118" s="124"/>
      <c r="C118" s="126"/>
      <c r="D118" s="126"/>
      <c r="E118" s="124"/>
      <c r="F118" s="135"/>
      <c r="G118" s="127"/>
      <c r="H118" s="31"/>
      <c r="I118" s="125"/>
      <c r="J118" s="126"/>
      <c r="K118" s="128"/>
      <c r="L118" s="124"/>
      <c r="M118" s="129"/>
      <c r="N118" s="129"/>
      <c r="O118" s="129"/>
      <c r="P118" s="30"/>
      <c r="Q118" s="129"/>
      <c r="R118" s="125"/>
      <c r="S118" s="125"/>
      <c r="T118" s="129"/>
      <c r="U118" s="129"/>
      <c r="V118" s="125"/>
      <c r="W118" s="129"/>
      <c r="X118" s="129"/>
      <c r="Y118" s="129"/>
      <c r="Z118" s="30"/>
      <c r="AA118" s="128"/>
      <c r="AB118" s="131"/>
      <c r="AC118" s="131"/>
      <c r="AD118" s="131"/>
      <c r="AE118" s="131"/>
      <c r="AF118" s="131"/>
      <c r="AG118" s="129"/>
      <c r="AH118" s="25"/>
      <c r="AI118" s="25"/>
      <c r="AJ118" s="132"/>
    </row>
    <row r="119" spans="1:36" ht="149.25" customHeight="1" x14ac:dyDescent="0.25">
      <c r="A119" s="124"/>
      <c r="B119" s="124"/>
      <c r="C119" s="126"/>
      <c r="D119" s="126"/>
      <c r="E119" s="124"/>
      <c r="F119" s="135"/>
      <c r="G119" s="127"/>
      <c r="H119" s="31"/>
      <c r="I119" s="125"/>
      <c r="J119" s="126"/>
      <c r="K119" s="128"/>
      <c r="L119" s="124"/>
      <c r="M119" s="129"/>
      <c r="N119" s="129"/>
      <c r="O119" s="129"/>
      <c r="P119" s="30"/>
      <c r="Q119" s="29"/>
      <c r="R119" s="125"/>
      <c r="S119" s="125"/>
      <c r="T119" s="129"/>
      <c r="U119" s="129"/>
      <c r="V119" s="129"/>
      <c r="W119" s="129"/>
      <c r="X119" s="129"/>
      <c r="Y119" s="129"/>
      <c r="Z119" s="30"/>
      <c r="AA119" s="128"/>
      <c r="AB119" s="131"/>
      <c r="AC119" s="131"/>
      <c r="AD119" s="43"/>
      <c r="AE119" s="44"/>
      <c r="AF119" s="44"/>
      <c r="AG119" s="129"/>
      <c r="AH119" s="25"/>
      <c r="AI119" s="25"/>
      <c r="AJ119" s="132"/>
    </row>
    <row r="120" spans="1:36" ht="176.25" customHeight="1" x14ac:dyDescent="0.25">
      <c r="A120" s="124"/>
      <c r="B120" s="124"/>
      <c r="C120" s="126"/>
      <c r="D120" s="126"/>
      <c r="E120" s="124"/>
      <c r="F120" s="135"/>
      <c r="G120" s="127"/>
      <c r="H120" s="31"/>
      <c r="I120" s="125"/>
      <c r="J120" s="126"/>
      <c r="K120" s="128"/>
      <c r="L120" s="124"/>
      <c r="M120" s="129"/>
      <c r="N120" s="129"/>
      <c r="O120" s="129"/>
      <c r="P120" s="30"/>
      <c r="Q120" s="129"/>
      <c r="R120" s="125"/>
      <c r="S120" s="29"/>
      <c r="T120" s="29"/>
      <c r="U120" s="29"/>
      <c r="V120" s="29"/>
      <c r="W120" s="29"/>
      <c r="X120" s="29"/>
      <c r="Y120" s="29"/>
      <c r="Z120" s="29"/>
      <c r="AA120" s="29"/>
      <c r="AB120" s="40"/>
      <c r="AC120" s="40"/>
      <c r="AD120" s="43"/>
      <c r="AE120" s="44"/>
      <c r="AF120" s="44"/>
      <c r="AG120" s="29"/>
      <c r="AH120" s="25"/>
      <c r="AI120" s="25"/>
      <c r="AJ120" s="132"/>
    </row>
    <row r="121" spans="1:36" ht="147.75" customHeight="1" x14ac:dyDescent="0.25">
      <c r="A121" s="124"/>
      <c r="B121" s="124"/>
      <c r="C121" s="126"/>
      <c r="D121" s="126"/>
      <c r="E121" s="124"/>
      <c r="F121" s="135"/>
      <c r="G121" s="127"/>
      <c r="H121" s="31"/>
      <c r="I121" s="125"/>
      <c r="J121" s="126"/>
      <c r="K121" s="128"/>
      <c r="L121" s="124"/>
      <c r="M121" s="129"/>
      <c r="N121" s="129"/>
      <c r="O121" s="129"/>
      <c r="P121" s="30"/>
      <c r="Q121" s="29"/>
      <c r="R121" s="125"/>
      <c r="S121" s="29"/>
      <c r="T121" s="29"/>
      <c r="U121" s="29"/>
      <c r="V121" s="29"/>
      <c r="W121" s="29"/>
      <c r="X121" s="29"/>
      <c r="Y121" s="29"/>
      <c r="Z121" s="29"/>
      <c r="AA121" s="29"/>
      <c r="AB121" s="40"/>
      <c r="AC121" s="40"/>
      <c r="AD121" s="43"/>
      <c r="AE121" s="44"/>
      <c r="AF121" s="44"/>
      <c r="AG121" s="29"/>
      <c r="AH121" s="25"/>
      <c r="AI121" s="25"/>
      <c r="AJ121" s="132"/>
    </row>
    <row r="122" spans="1:36" ht="144.75" customHeight="1" x14ac:dyDescent="0.25">
      <c r="A122" s="124"/>
      <c r="B122" s="124"/>
      <c r="C122" s="126"/>
      <c r="D122" s="126"/>
      <c r="E122" s="124"/>
      <c r="F122" s="135"/>
      <c r="G122" s="127"/>
      <c r="H122" s="31"/>
      <c r="I122" s="125"/>
      <c r="J122" s="126"/>
      <c r="K122" s="128"/>
      <c r="L122" s="124"/>
      <c r="M122" s="129"/>
      <c r="N122" s="129"/>
      <c r="O122" s="129"/>
      <c r="P122" s="30"/>
      <c r="Q122" s="129"/>
      <c r="R122" s="125"/>
      <c r="S122" s="139"/>
      <c r="T122" s="149"/>
      <c r="U122" s="136"/>
      <c r="V122" s="136"/>
      <c r="W122" s="139"/>
      <c r="X122" s="29"/>
      <c r="Y122" s="29"/>
      <c r="Z122" s="30"/>
      <c r="AA122" s="128"/>
      <c r="AB122" s="39"/>
      <c r="AC122" s="39"/>
      <c r="AD122" s="43"/>
      <c r="AE122" s="44"/>
      <c r="AF122" s="44"/>
      <c r="AG122" s="25"/>
      <c r="AH122" s="25"/>
      <c r="AI122" s="25"/>
      <c r="AJ122" s="132"/>
    </row>
    <row r="123" spans="1:36" ht="176.25" customHeight="1" x14ac:dyDescent="0.25">
      <c r="A123" s="124"/>
      <c r="B123" s="124"/>
      <c r="C123" s="126"/>
      <c r="D123" s="126"/>
      <c r="E123" s="124"/>
      <c r="F123" s="135"/>
      <c r="G123" s="127"/>
      <c r="H123" s="31"/>
      <c r="I123" s="125"/>
      <c r="J123" s="126"/>
      <c r="K123" s="128"/>
      <c r="L123" s="124"/>
      <c r="M123" s="129"/>
      <c r="N123" s="129"/>
      <c r="O123" s="129"/>
      <c r="P123" s="30"/>
      <c r="Q123" s="129"/>
      <c r="R123" s="125"/>
      <c r="S123" s="29"/>
      <c r="T123" s="29"/>
      <c r="U123" s="29"/>
      <c r="V123" s="29"/>
      <c r="W123" s="29"/>
      <c r="X123" s="29"/>
      <c r="Y123" s="29"/>
      <c r="Z123" s="30"/>
      <c r="AA123" s="128"/>
      <c r="AB123" s="39"/>
      <c r="AC123" s="39"/>
      <c r="AD123" s="45"/>
      <c r="AE123" s="44"/>
      <c r="AF123" s="44"/>
      <c r="AG123" s="29"/>
      <c r="AH123" s="25"/>
      <c r="AI123" s="25"/>
      <c r="AJ123" s="132"/>
    </row>
    <row r="124" spans="1:36" ht="158.25" customHeight="1" x14ac:dyDescent="0.25">
      <c r="A124" s="124"/>
      <c r="B124" s="124"/>
      <c r="C124" s="126"/>
      <c r="D124" s="126"/>
      <c r="E124" s="124"/>
      <c r="F124" s="135"/>
      <c r="G124" s="127"/>
      <c r="H124" s="31"/>
      <c r="I124" s="125"/>
      <c r="J124" s="126"/>
      <c r="K124" s="128"/>
      <c r="L124" s="124"/>
      <c r="M124" s="129"/>
      <c r="N124" s="129"/>
      <c r="O124" s="129"/>
      <c r="P124" s="30"/>
      <c r="Q124" s="129"/>
      <c r="R124" s="125"/>
      <c r="S124" s="29"/>
      <c r="T124" s="29"/>
      <c r="U124" s="29"/>
      <c r="V124" s="29"/>
      <c r="W124" s="29"/>
      <c r="X124" s="29"/>
      <c r="Y124" s="29"/>
      <c r="Z124" s="30"/>
      <c r="AA124" s="128"/>
      <c r="AB124" s="39"/>
      <c r="AC124" s="39"/>
      <c r="AD124" s="43"/>
      <c r="AE124" s="44"/>
      <c r="AF124" s="44"/>
      <c r="AG124" s="25"/>
      <c r="AH124" s="25"/>
      <c r="AI124" s="25"/>
      <c r="AJ124" s="132"/>
    </row>
    <row r="125" spans="1:36" ht="144.75" customHeight="1" x14ac:dyDescent="0.25">
      <c r="A125" s="124"/>
      <c r="B125" s="124"/>
      <c r="C125" s="126"/>
      <c r="D125" s="126"/>
      <c r="E125" s="124"/>
      <c r="F125" s="135"/>
      <c r="G125" s="127"/>
      <c r="H125" s="31"/>
      <c r="I125" s="125"/>
      <c r="J125" s="126"/>
      <c r="K125" s="128"/>
      <c r="L125" s="124"/>
      <c r="M125" s="129"/>
      <c r="N125" s="129"/>
      <c r="O125" s="129"/>
      <c r="P125" s="30"/>
      <c r="Q125" s="29"/>
      <c r="R125" s="125"/>
      <c r="S125" s="125"/>
      <c r="T125" s="129"/>
      <c r="U125" s="129"/>
      <c r="V125" s="125"/>
      <c r="W125" s="129"/>
      <c r="X125" s="129"/>
      <c r="Y125" s="129"/>
      <c r="Z125" s="30"/>
      <c r="AA125" s="128"/>
      <c r="AB125" s="131"/>
      <c r="AC125" s="131"/>
      <c r="AD125" s="43"/>
      <c r="AE125" s="44"/>
      <c r="AF125" s="44"/>
      <c r="AG125" s="129"/>
      <c r="AH125" s="25"/>
      <c r="AI125" s="25"/>
      <c r="AJ125" s="132"/>
    </row>
    <row r="126" spans="1:36" ht="146.44999999999999" customHeight="1" x14ac:dyDescent="0.25">
      <c r="A126" s="124"/>
      <c r="B126" s="124"/>
      <c r="C126" s="126"/>
      <c r="D126" s="126"/>
      <c r="E126" s="124"/>
      <c r="F126" s="135"/>
      <c r="G126" s="127"/>
      <c r="H126" s="31"/>
      <c r="I126" s="125"/>
      <c r="J126" s="126"/>
      <c r="K126" s="128"/>
      <c r="L126" s="124"/>
      <c r="M126" s="129"/>
      <c r="N126" s="129"/>
      <c r="O126" s="129"/>
      <c r="P126" s="30"/>
      <c r="Q126" s="129"/>
      <c r="R126" s="125"/>
      <c r="S126" s="125"/>
      <c r="T126" s="129"/>
      <c r="U126" s="129"/>
      <c r="V126" s="129"/>
      <c r="W126" s="129"/>
      <c r="X126" s="129"/>
      <c r="Y126" s="129"/>
      <c r="Z126" s="30"/>
      <c r="AA126" s="128"/>
      <c r="AB126" s="131"/>
      <c r="AC126" s="131"/>
      <c r="AD126" s="43"/>
      <c r="AE126" s="44"/>
      <c r="AF126" s="44"/>
      <c r="AG126" s="129"/>
      <c r="AH126" s="25"/>
      <c r="AI126" s="25"/>
      <c r="AJ126" s="132"/>
    </row>
    <row r="127" spans="1:36" ht="176.25" customHeight="1" x14ac:dyDescent="0.25">
      <c r="A127" s="124"/>
      <c r="B127" s="124"/>
      <c r="C127" s="126"/>
      <c r="D127" s="144"/>
      <c r="E127" s="144"/>
      <c r="F127" s="144"/>
      <c r="G127" s="150"/>
      <c r="H127" s="150"/>
      <c r="I127" s="125"/>
      <c r="J127" s="144"/>
      <c r="K127" s="144"/>
      <c r="L127" s="144"/>
      <c r="M127" s="144"/>
      <c r="N127" s="144"/>
      <c r="O127" s="144"/>
      <c r="P127" s="144"/>
      <c r="Q127" s="144"/>
      <c r="R127" s="125"/>
      <c r="S127" s="144"/>
      <c r="T127" s="144"/>
      <c r="U127" s="144"/>
      <c r="V127" s="144"/>
      <c r="W127" s="144"/>
      <c r="X127" s="144"/>
      <c r="Y127" s="144"/>
      <c r="Z127" s="144"/>
      <c r="AA127" s="144"/>
      <c r="AB127" s="144"/>
      <c r="AC127" s="144"/>
      <c r="AD127" s="144"/>
      <c r="AE127" s="144"/>
      <c r="AF127" s="144"/>
      <c r="AG127" s="144"/>
      <c r="AH127" s="144"/>
      <c r="AI127" s="144"/>
      <c r="AJ127" s="144"/>
    </row>
    <row r="128" spans="1:36" ht="143.25" customHeight="1" x14ac:dyDescent="0.25">
      <c r="A128" s="124"/>
      <c r="B128" s="124"/>
      <c r="C128" s="126"/>
      <c r="D128" s="126"/>
      <c r="E128" s="124"/>
      <c r="F128" s="135"/>
      <c r="G128" s="127"/>
      <c r="H128" s="31"/>
      <c r="I128" s="125"/>
      <c r="J128" s="126"/>
      <c r="K128" s="128"/>
      <c r="L128" s="124"/>
      <c r="M128" s="129"/>
      <c r="N128" s="129"/>
      <c r="O128" s="129"/>
      <c r="P128" s="30"/>
      <c r="Q128" s="129"/>
      <c r="R128" s="125"/>
      <c r="S128" s="29"/>
      <c r="T128" s="29"/>
      <c r="U128" s="29"/>
      <c r="V128" s="29"/>
      <c r="W128" s="29"/>
      <c r="X128" s="29"/>
      <c r="Y128" s="29"/>
      <c r="Z128" s="30"/>
      <c r="AA128" s="128"/>
      <c r="AB128" s="39"/>
      <c r="AC128" s="39"/>
      <c r="AD128" s="43"/>
      <c r="AE128" s="44"/>
      <c r="AF128" s="44"/>
      <c r="AG128" s="25"/>
      <c r="AH128" s="25"/>
      <c r="AI128" s="25"/>
      <c r="AJ128" s="132"/>
    </row>
    <row r="129" spans="1:36" ht="125.25" customHeight="1" x14ac:dyDescent="0.25">
      <c r="A129" s="124"/>
      <c r="B129" s="124"/>
      <c r="C129" s="126"/>
      <c r="D129" s="126"/>
      <c r="E129" s="124"/>
      <c r="F129" s="135"/>
      <c r="G129" s="127"/>
      <c r="H129" s="31"/>
      <c r="I129" s="125"/>
      <c r="J129" s="126"/>
      <c r="K129" s="128"/>
      <c r="L129" s="124"/>
      <c r="M129" s="129"/>
      <c r="N129" s="129"/>
      <c r="O129" s="129"/>
      <c r="P129" s="30"/>
      <c r="Q129" s="129"/>
      <c r="R129" s="125"/>
      <c r="S129" s="29"/>
      <c r="T129" s="29"/>
      <c r="U129" s="29"/>
      <c r="V129" s="29"/>
      <c r="W129" s="29"/>
      <c r="X129" s="29"/>
      <c r="Y129" s="29"/>
      <c r="Z129" s="30"/>
      <c r="AA129" s="128"/>
      <c r="AB129" s="39"/>
      <c r="AC129" s="39"/>
      <c r="AD129" s="39"/>
      <c r="AE129" s="39"/>
      <c r="AF129" s="39"/>
      <c r="AG129" s="29"/>
      <c r="AH129" s="25"/>
      <c r="AI129" s="25"/>
      <c r="AJ129" s="132"/>
    </row>
    <row r="130" spans="1:36" ht="176.25" customHeight="1" x14ac:dyDescent="0.25">
      <c r="A130" s="124"/>
      <c r="B130" s="124"/>
      <c r="C130" s="126"/>
      <c r="D130" s="126"/>
      <c r="E130" s="124"/>
      <c r="F130" s="135"/>
      <c r="G130" s="127"/>
      <c r="H130" s="31"/>
      <c r="I130" s="125"/>
      <c r="J130" s="126"/>
      <c r="K130" s="128"/>
      <c r="L130" s="124"/>
      <c r="M130" s="129"/>
      <c r="N130" s="129"/>
      <c r="O130" s="129"/>
      <c r="P130" s="30"/>
      <c r="Q130" s="129"/>
      <c r="R130" s="125"/>
      <c r="S130" s="125"/>
      <c r="T130" s="129"/>
      <c r="U130" s="129"/>
      <c r="V130" s="129"/>
      <c r="W130" s="129"/>
      <c r="X130" s="129"/>
      <c r="Y130" s="129"/>
      <c r="Z130" s="30"/>
      <c r="AA130" s="128"/>
      <c r="AB130" s="131"/>
      <c r="AC130" s="131"/>
      <c r="AD130" s="43"/>
      <c r="AE130" s="44"/>
      <c r="AF130" s="44"/>
      <c r="AG130" s="129"/>
      <c r="AH130" s="25"/>
      <c r="AI130" s="25"/>
      <c r="AJ130" s="132"/>
    </row>
    <row r="131" spans="1:36" ht="150.75" customHeight="1" x14ac:dyDescent="0.25">
      <c r="A131" s="124"/>
      <c r="B131" s="124"/>
      <c r="C131" s="126"/>
      <c r="D131" s="126"/>
      <c r="E131" s="124"/>
      <c r="F131" s="135"/>
      <c r="G131" s="127"/>
      <c r="H131" s="31"/>
      <c r="I131" s="125"/>
      <c r="J131" s="126"/>
      <c r="K131" s="128"/>
      <c r="L131" s="124"/>
      <c r="M131" s="129"/>
      <c r="N131" s="129"/>
      <c r="O131" s="129"/>
      <c r="P131" s="30"/>
      <c r="Q131" s="129"/>
      <c r="R131" s="125"/>
      <c r="S131" s="29"/>
      <c r="T131" s="29"/>
      <c r="U131" s="29"/>
      <c r="V131" s="29"/>
      <c r="W131" s="29"/>
      <c r="X131" s="29"/>
      <c r="Y131" s="29"/>
      <c r="Z131" s="30"/>
      <c r="AA131" s="128"/>
      <c r="AB131" s="39"/>
      <c r="AC131" s="39"/>
      <c r="AD131" s="43"/>
      <c r="AE131" s="44"/>
      <c r="AF131" s="44"/>
      <c r="AG131" s="25"/>
      <c r="AH131" s="25"/>
      <c r="AI131" s="25"/>
      <c r="AJ131" s="132"/>
    </row>
    <row r="132" spans="1:36" ht="138.75" customHeight="1" x14ac:dyDescent="0.25">
      <c r="A132" s="124"/>
      <c r="B132" s="124"/>
      <c r="C132" s="126"/>
      <c r="D132" s="126"/>
      <c r="E132" s="124"/>
      <c r="F132" s="135"/>
      <c r="G132" s="127"/>
      <c r="H132" s="31"/>
      <c r="I132" s="125"/>
      <c r="J132" s="126"/>
      <c r="K132" s="128"/>
      <c r="L132" s="124"/>
      <c r="M132" s="129"/>
      <c r="N132" s="129"/>
      <c r="O132" s="129"/>
      <c r="P132" s="30"/>
      <c r="Q132" s="129"/>
      <c r="R132" s="125"/>
      <c r="S132" s="29"/>
      <c r="T132" s="29"/>
      <c r="U132" s="29"/>
      <c r="V132" s="29"/>
      <c r="W132" s="29"/>
      <c r="X132" s="29"/>
      <c r="Y132" s="29"/>
      <c r="Z132" s="30"/>
      <c r="AA132" s="128"/>
      <c r="AB132" s="39"/>
      <c r="AC132" s="39"/>
      <c r="AD132" s="43"/>
      <c r="AE132" s="44"/>
      <c r="AF132" s="44"/>
      <c r="AG132" s="25"/>
      <c r="AH132" s="25"/>
      <c r="AI132" s="25"/>
      <c r="AJ132" s="132"/>
    </row>
    <row r="133" spans="1:36" ht="176.25" customHeight="1" x14ac:dyDescent="0.25">
      <c r="A133" s="124"/>
      <c r="B133" s="124"/>
      <c r="C133" s="126"/>
      <c r="D133" s="126"/>
      <c r="E133" s="124"/>
      <c r="F133" s="135"/>
      <c r="G133" s="127"/>
      <c r="H133" s="31"/>
      <c r="I133" s="125"/>
      <c r="J133" s="126"/>
      <c r="K133" s="128"/>
      <c r="L133" s="124"/>
      <c r="M133" s="129"/>
      <c r="N133" s="129"/>
      <c r="O133" s="129"/>
      <c r="P133" s="30"/>
      <c r="Q133" s="129"/>
      <c r="R133" s="125"/>
      <c r="S133" s="125"/>
      <c r="T133" s="129"/>
      <c r="U133" s="129"/>
      <c r="V133" s="129"/>
      <c r="W133" s="129"/>
      <c r="X133" s="125"/>
      <c r="Y133" s="129"/>
      <c r="Z133" s="30"/>
      <c r="AA133" s="128"/>
      <c r="AB133" s="131"/>
      <c r="AC133" s="131"/>
      <c r="AD133" s="43"/>
      <c r="AE133" s="44"/>
      <c r="AF133" s="44"/>
      <c r="AG133" s="129"/>
      <c r="AH133" s="25"/>
      <c r="AI133" s="25"/>
      <c r="AJ133" s="132"/>
    </row>
    <row r="134" spans="1:36" ht="176.25" customHeight="1" x14ac:dyDescent="0.25">
      <c r="A134" s="124"/>
      <c r="B134" s="124"/>
      <c r="C134" s="126"/>
      <c r="D134" s="126"/>
      <c r="E134" s="124"/>
      <c r="F134" s="135"/>
      <c r="G134" s="127"/>
      <c r="H134" s="31"/>
      <c r="I134" s="125"/>
      <c r="J134" s="126"/>
      <c r="K134" s="128"/>
      <c r="L134" s="124"/>
      <c r="M134" s="129"/>
      <c r="N134" s="129"/>
      <c r="O134" s="129"/>
      <c r="P134" s="30"/>
      <c r="Q134" s="129"/>
      <c r="R134" s="125"/>
      <c r="S134" s="29"/>
      <c r="T134" s="29"/>
      <c r="U134" s="29"/>
      <c r="V134" s="29"/>
      <c r="W134" s="29"/>
      <c r="X134" s="29"/>
      <c r="Y134" s="29"/>
      <c r="Z134" s="29"/>
      <c r="AA134" s="29"/>
      <c r="AB134" s="40"/>
      <c r="AC134" s="40"/>
      <c r="AD134" s="43"/>
      <c r="AE134" s="44"/>
      <c r="AF134" s="44"/>
      <c r="AG134" s="29"/>
      <c r="AH134" s="29"/>
      <c r="AI134" s="29"/>
      <c r="AJ134" s="132"/>
    </row>
    <row r="135" spans="1:36" ht="171.6" customHeight="1" x14ac:dyDescent="0.25">
      <c r="A135" s="124"/>
      <c r="B135" s="124"/>
      <c r="C135" s="126"/>
      <c r="D135" s="126"/>
      <c r="E135" s="124"/>
      <c r="F135" s="135"/>
      <c r="G135" s="127"/>
      <c r="H135" s="31"/>
      <c r="I135" s="125"/>
      <c r="J135" s="126"/>
      <c r="K135" s="128"/>
      <c r="L135" s="124"/>
      <c r="M135" s="129"/>
      <c r="N135" s="129"/>
      <c r="O135" s="129"/>
      <c r="P135" s="30"/>
      <c r="Q135" s="29"/>
      <c r="R135" s="125"/>
      <c r="S135" s="125"/>
      <c r="T135" s="129"/>
      <c r="U135" s="129"/>
      <c r="V135" s="125"/>
      <c r="W135" s="129"/>
      <c r="X135" s="129"/>
      <c r="Y135" s="129"/>
      <c r="Z135" s="30"/>
      <c r="AA135" s="128"/>
      <c r="AB135" s="131"/>
      <c r="AC135" s="131"/>
      <c r="AD135" s="131"/>
      <c r="AE135" s="131"/>
      <c r="AF135" s="131"/>
      <c r="AG135" s="129"/>
      <c r="AH135" s="25"/>
      <c r="AI135" s="25"/>
      <c r="AJ135" s="132"/>
    </row>
    <row r="136" spans="1:36" ht="115.5" customHeight="1" x14ac:dyDescent="0.25">
      <c r="A136" s="124"/>
      <c r="B136" s="124"/>
      <c r="C136" s="126"/>
      <c r="D136" s="126"/>
      <c r="E136" s="124"/>
      <c r="F136" s="135"/>
      <c r="G136" s="127"/>
      <c r="H136" s="31"/>
      <c r="I136" s="125"/>
      <c r="J136" s="126"/>
      <c r="K136" s="128"/>
      <c r="L136" s="124"/>
      <c r="M136" s="129"/>
      <c r="N136" s="129"/>
      <c r="O136" s="129"/>
      <c r="P136" s="30"/>
      <c r="Q136" s="129"/>
      <c r="R136" s="125"/>
      <c r="S136" s="125"/>
      <c r="T136" s="151"/>
      <c r="U136" s="136"/>
      <c r="V136" s="136"/>
      <c r="W136" s="125"/>
      <c r="X136" s="151"/>
      <c r="Y136" s="151"/>
      <c r="Z136" s="30"/>
      <c r="AA136" s="128"/>
      <c r="AB136" s="39"/>
      <c r="AC136" s="39"/>
      <c r="AD136" s="43"/>
      <c r="AE136" s="44"/>
      <c r="AF136" s="44"/>
      <c r="AG136" s="25"/>
      <c r="AH136" s="25"/>
      <c r="AI136" s="25"/>
      <c r="AJ136" s="132"/>
    </row>
    <row r="137" spans="1:36" ht="141" customHeight="1" x14ac:dyDescent="0.25">
      <c r="A137" s="124"/>
      <c r="B137" s="124"/>
      <c r="C137" s="126"/>
      <c r="D137" s="126"/>
      <c r="E137" s="124"/>
      <c r="F137" s="135"/>
      <c r="G137" s="127"/>
      <c r="H137" s="31"/>
      <c r="I137" s="125"/>
      <c r="J137" s="126"/>
      <c r="K137" s="128"/>
      <c r="L137" s="124"/>
      <c r="M137" s="129"/>
      <c r="N137" s="129"/>
      <c r="O137" s="129"/>
      <c r="P137" s="30"/>
      <c r="Q137" s="129"/>
      <c r="R137" s="125"/>
      <c r="S137" s="125"/>
      <c r="T137" s="151"/>
      <c r="U137" s="125"/>
      <c r="V137" s="151"/>
      <c r="W137" s="151"/>
      <c r="X137" s="151"/>
      <c r="Y137" s="151"/>
      <c r="Z137" s="30"/>
      <c r="AA137" s="128"/>
      <c r="AB137" s="131"/>
      <c r="AC137" s="131"/>
      <c r="AD137" s="43"/>
      <c r="AE137" s="44"/>
      <c r="AF137" s="44"/>
      <c r="AG137" s="151"/>
      <c r="AH137" s="25"/>
      <c r="AI137" s="25"/>
      <c r="AJ137" s="132"/>
    </row>
    <row r="138" spans="1:36" ht="171" customHeight="1" x14ac:dyDescent="0.25">
      <c r="A138" s="124"/>
      <c r="B138" s="124"/>
      <c r="C138" s="126"/>
      <c r="D138" s="126"/>
      <c r="E138" s="124"/>
      <c r="F138" s="135"/>
      <c r="G138" s="127"/>
      <c r="H138" s="31"/>
      <c r="I138" s="125"/>
      <c r="J138" s="126"/>
      <c r="K138" s="128"/>
      <c r="L138" s="124"/>
      <c r="M138" s="129"/>
      <c r="N138" s="129"/>
      <c r="O138" s="129"/>
      <c r="P138" s="30"/>
      <c r="Q138" s="129"/>
      <c r="R138" s="125"/>
      <c r="S138" s="125"/>
      <c r="T138" s="151"/>
      <c r="U138" s="125"/>
      <c r="V138" s="151"/>
      <c r="W138" s="151"/>
      <c r="X138" s="151"/>
      <c r="Y138" s="151"/>
      <c r="Z138" s="30"/>
      <c r="AA138" s="128"/>
      <c r="AB138" s="39"/>
      <c r="AC138" s="39"/>
      <c r="AD138" s="43"/>
      <c r="AE138" s="44"/>
      <c r="AF138" s="44"/>
      <c r="AG138" s="25"/>
      <c r="AH138" s="25"/>
      <c r="AI138" s="25"/>
      <c r="AJ138" s="132"/>
    </row>
    <row r="139" spans="1:36" ht="156" customHeight="1" x14ac:dyDescent="0.25">
      <c r="A139" s="124"/>
      <c r="B139" s="124"/>
      <c r="C139" s="126"/>
      <c r="D139" s="126"/>
      <c r="E139" s="124"/>
      <c r="F139" s="135"/>
      <c r="G139" s="127"/>
      <c r="H139" s="31"/>
      <c r="I139" s="125"/>
      <c r="J139" s="126"/>
      <c r="K139" s="128"/>
      <c r="L139" s="124"/>
      <c r="M139" s="129"/>
      <c r="N139" s="129"/>
      <c r="O139" s="129"/>
      <c r="P139" s="30"/>
      <c r="Q139" s="129"/>
      <c r="R139" s="125"/>
      <c r="S139" s="125"/>
      <c r="T139" s="151"/>
      <c r="U139" s="125"/>
      <c r="V139" s="151"/>
      <c r="W139" s="151"/>
      <c r="X139" s="151"/>
      <c r="Y139" s="151"/>
      <c r="Z139" s="30"/>
      <c r="AA139" s="128"/>
      <c r="AB139" s="39"/>
      <c r="AC139" s="39"/>
      <c r="AD139" s="43"/>
      <c r="AE139" s="44"/>
      <c r="AF139" s="44"/>
      <c r="AG139" s="25"/>
      <c r="AH139" s="25"/>
      <c r="AI139" s="25"/>
      <c r="AJ139" s="132"/>
    </row>
    <row r="140" spans="1:36" ht="146.44999999999999" customHeight="1" x14ac:dyDescent="0.25">
      <c r="A140" s="124"/>
      <c r="B140" s="124"/>
      <c r="C140" s="126"/>
      <c r="D140" s="126"/>
      <c r="E140" s="124"/>
      <c r="F140" s="135"/>
      <c r="G140" s="127"/>
      <c r="H140" s="31"/>
      <c r="I140" s="125"/>
      <c r="J140" s="126"/>
      <c r="K140" s="128"/>
      <c r="L140" s="124"/>
      <c r="M140" s="129"/>
      <c r="N140" s="129"/>
      <c r="O140" s="129"/>
      <c r="P140" s="30"/>
      <c r="Q140" s="129"/>
      <c r="R140" s="125"/>
      <c r="S140" s="125"/>
      <c r="T140" s="151"/>
      <c r="U140" s="125"/>
      <c r="V140" s="151"/>
      <c r="W140" s="151"/>
      <c r="X140" s="151"/>
      <c r="Y140" s="151"/>
      <c r="Z140" s="30"/>
      <c r="AA140" s="128"/>
      <c r="AB140" s="39"/>
      <c r="AC140" s="39"/>
      <c r="AD140" s="43"/>
      <c r="AE140" s="44"/>
      <c r="AF140" s="44"/>
      <c r="AG140" s="29"/>
      <c r="AH140" s="25"/>
      <c r="AI140" s="25"/>
      <c r="AJ140" s="132"/>
    </row>
    <row r="141" spans="1:36" x14ac:dyDescent="0.25">
      <c r="A141" s="124"/>
      <c r="B141" s="124"/>
      <c r="C141" s="126"/>
      <c r="D141" s="126"/>
      <c r="E141" s="124"/>
      <c r="F141" s="135"/>
      <c r="G141" s="127"/>
      <c r="H141" s="31"/>
      <c r="I141" s="125"/>
      <c r="J141" s="126"/>
      <c r="K141" s="128"/>
      <c r="L141" s="124"/>
      <c r="M141" s="129"/>
      <c r="N141" s="129"/>
      <c r="O141" s="129"/>
      <c r="P141" s="30"/>
      <c r="Q141" s="129"/>
      <c r="R141" s="125"/>
      <c r="S141" s="125"/>
      <c r="T141" s="151"/>
      <c r="U141" s="125"/>
      <c r="V141" s="151"/>
      <c r="W141" s="151"/>
      <c r="X141" s="151"/>
      <c r="Y141" s="151"/>
      <c r="Z141" s="30"/>
      <c r="AA141" s="128"/>
      <c r="AB141" s="39"/>
      <c r="AC141" s="39"/>
      <c r="AD141" s="43"/>
      <c r="AE141" s="44"/>
      <c r="AF141" s="43"/>
      <c r="AG141" s="25"/>
      <c r="AH141" s="25"/>
      <c r="AI141" s="25"/>
      <c r="AJ141" s="132"/>
    </row>
    <row r="142" spans="1:36" ht="154.5" customHeight="1" x14ac:dyDescent="0.25">
      <c r="A142" s="25"/>
      <c r="B142" s="25"/>
      <c r="C142" s="26"/>
      <c r="D142" s="26"/>
      <c r="E142" s="25"/>
      <c r="F142" s="135"/>
      <c r="G142" s="127"/>
      <c r="H142" s="31"/>
      <c r="I142" s="125"/>
      <c r="J142" s="126"/>
      <c r="K142" s="128"/>
      <c r="L142" s="124"/>
      <c r="M142" s="129"/>
      <c r="N142" s="129"/>
      <c r="O142" s="129"/>
      <c r="P142" s="30"/>
      <c r="Q142" s="129"/>
      <c r="R142" s="125"/>
      <c r="S142" s="125"/>
      <c r="T142" s="151"/>
      <c r="U142" s="125"/>
      <c r="V142" s="151"/>
      <c r="W142" s="151"/>
      <c r="X142" s="151"/>
      <c r="Y142" s="151"/>
      <c r="Z142" s="30"/>
      <c r="AA142" s="128"/>
      <c r="AB142" s="39"/>
      <c r="AC142" s="39"/>
      <c r="AD142" s="43"/>
      <c r="AE142" s="44"/>
      <c r="AF142" s="44"/>
      <c r="AG142" s="25"/>
      <c r="AH142" s="25"/>
      <c r="AI142" s="25"/>
      <c r="AJ142" s="132"/>
    </row>
    <row r="143" spans="1:36" x14ac:dyDescent="0.25">
      <c r="A143" s="124"/>
      <c r="B143" s="124"/>
      <c r="C143" s="126"/>
      <c r="D143" s="26"/>
      <c r="E143" s="25"/>
      <c r="F143" s="135"/>
      <c r="G143" s="127"/>
      <c r="H143" s="31"/>
      <c r="I143" s="125"/>
      <c r="J143" s="126"/>
      <c r="K143" s="128"/>
      <c r="L143" s="124"/>
      <c r="M143" s="129"/>
      <c r="N143" s="129"/>
      <c r="O143" s="129"/>
      <c r="P143" s="30"/>
      <c r="Q143" s="129"/>
      <c r="R143" s="125"/>
      <c r="S143" s="29"/>
      <c r="T143" s="29"/>
      <c r="U143" s="125"/>
      <c r="V143" s="151"/>
      <c r="W143" s="151"/>
      <c r="X143" s="29"/>
      <c r="Y143" s="29"/>
      <c r="Z143" s="30"/>
      <c r="AA143" s="128"/>
      <c r="AB143" s="39"/>
      <c r="AC143" s="39"/>
      <c r="AD143" s="39"/>
      <c r="AE143" s="39"/>
      <c r="AF143" s="39"/>
      <c r="AG143" s="25"/>
      <c r="AH143" s="25"/>
      <c r="AI143" s="25"/>
      <c r="AJ143" s="132"/>
    </row>
    <row r="144" spans="1:36" ht="166.9" customHeight="1" x14ac:dyDescent="0.25">
      <c r="A144" s="124"/>
      <c r="B144" s="124"/>
      <c r="C144" s="126"/>
      <c r="D144" s="26"/>
      <c r="E144" s="25"/>
      <c r="F144" s="135"/>
      <c r="G144" s="127"/>
      <c r="H144" s="31"/>
      <c r="I144" s="125"/>
      <c r="J144" s="126"/>
      <c r="K144" s="128"/>
      <c r="L144" s="124"/>
      <c r="M144" s="129"/>
      <c r="N144" s="129"/>
      <c r="O144" s="129"/>
      <c r="P144" s="30"/>
      <c r="Q144" s="129"/>
      <c r="R144" s="125"/>
      <c r="S144" s="125"/>
      <c r="T144" s="151"/>
      <c r="U144" s="125"/>
      <c r="V144" s="151"/>
      <c r="W144" s="151"/>
      <c r="X144" s="151"/>
      <c r="Y144" s="151"/>
      <c r="Z144" s="30"/>
      <c r="AA144" s="128"/>
      <c r="AB144" s="39"/>
      <c r="AC144" s="39"/>
      <c r="AD144" s="43"/>
      <c r="AE144" s="44"/>
      <c r="AF144" s="44"/>
      <c r="AG144" s="25"/>
      <c r="AH144" s="25"/>
      <c r="AI144" s="25"/>
      <c r="AJ144" s="132"/>
    </row>
    <row r="145" spans="1:36" ht="134.25" customHeight="1" x14ac:dyDescent="0.25">
      <c r="A145" s="124"/>
      <c r="B145" s="124"/>
      <c r="C145" s="126"/>
      <c r="D145" s="126"/>
      <c r="E145" s="124"/>
      <c r="F145" s="135"/>
      <c r="G145" s="127"/>
      <c r="H145" s="31"/>
      <c r="I145" s="125"/>
      <c r="J145" s="126"/>
      <c r="K145" s="128"/>
      <c r="L145" s="124"/>
      <c r="M145" s="129"/>
      <c r="N145" s="129"/>
      <c r="O145" s="129"/>
      <c r="P145" s="30"/>
      <c r="Q145" s="29"/>
      <c r="R145" s="125"/>
      <c r="S145" s="125"/>
      <c r="T145" s="151"/>
      <c r="U145" s="125"/>
      <c r="V145" s="151"/>
      <c r="W145" s="151"/>
      <c r="X145" s="151"/>
      <c r="Y145" s="151"/>
      <c r="Z145" s="30"/>
      <c r="AA145" s="128"/>
      <c r="AB145" s="39"/>
      <c r="AC145" s="39"/>
      <c r="AD145" s="39"/>
      <c r="AE145" s="39"/>
      <c r="AF145" s="39"/>
      <c r="AG145" s="25"/>
      <c r="AH145" s="25"/>
      <c r="AI145" s="25"/>
      <c r="AJ145" s="132"/>
    </row>
    <row r="146" spans="1:36" ht="142.5" customHeight="1" x14ac:dyDescent="0.25">
      <c r="A146" s="124"/>
      <c r="B146" s="124"/>
      <c r="C146" s="126"/>
      <c r="D146" s="126"/>
      <c r="E146" s="124"/>
      <c r="F146" s="135"/>
      <c r="G146" s="127"/>
      <c r="H146" s="31"/>
      <c r="I146" s="125"/>
      <c r="J146" s="126"/>
      <c r="K146" s="128"/>
      <c r="L146" s="124"/>
      <c r="M146" s="129"/>
      <c r="N146" s="129"/>
      <c r="O146" s="129"/>
      <c r="P146" s="30"/>
      <c r="Q146" s="129"/>
      <c r="R146" s="125"/>
      <c r="S146" s="125"/>
      <c r="T146" s="151"/>
      <c r="U146" s="125"/>
      <c r="V146" s="151"/>
      <c r="W146" s="151"/>
      <c r="X146" s="151"/>
      <c r="Y146" s="151"/>
      <c r="Z146" s="30"/>
      <c r="AA146" s="128"/>
      <c r="AB146" s="39"/>
      <c r="AC146" s="39"/>
      <c r="AD146" s="43"/>
      <c r="AE146" s="44"/>
      <c r="AF146" s="44"/>
      <c r="AG146" s="25"/>
      <c r="AH146" s="25"/>
      <c r="AI146" s="25"/>
      <c r="AJ146" s="132"/>
    </row>
    <row r="147" spans="1:36" ht="131.44999999999999" customHeight="1" x14ac:dyDescent="0.25">
      <c r="A147" s="124"/>
      <c r="B147" s="124"/>
      <c r="C147" s="126"/>
      <c r="D147" s="126"/>
      <c r="E147" s="124"/>
      <c r="F147" s="135"/>
      <c r="G147" s="127"/>
      <c r="H147" s="31"/>
      <c r="I147" s="125"/>
      <c r="J147" s="126"/>
      <c r="K147" s="128"/>
      <c r="L147" s="124"/>
      <c r="M147" s="129"/>
      <c r="N147" s="129"/>
      <c r="O147" s="129"/>
      <c r="P147" s="30"/>
      <c r="Q147" s="129"/>
      <c r="R147" s="125"/>
      <c r="S147" s="125"/>
      <c r="T147" s="151"/>
      <c r="U147" s="125"/>
      <c r="V147" s="151"/>
      <c r="W147" s="151"/>
      <c r="X147" s="151"/>
      <c r="Y147" s="151"/>
      <c r="Z147" s="30"/>
      <c r="AA147" s="128"/>
      <c r="AB147" s="39"/>
      <c r="AC147" s="39"/>
      <c r="AD147" s="43"/>
      <c r="AE147" s="44"/>
      <c r="AF147" s="44"/>
      <c r="AG147" s="25"/>
      <c r="AH147" s="25"/>
      <c r="AI147" s="25"/>
      <c r="AJ147" s="132"/>
    </row>
    <row r="148" spans="1:36" ht="148.9" customHeight="1" x14ac:dyDescent="0.25">
      <c r="A148" s="124"/>
      <c r="B148" s="124"/>
      <c r="C148" s="126"/>
      <c r="D148" s="126"/>
      <c r="E148" s="124"/>
      <c r="F148" s="135"/>
      <c r="G148" s="127"/>
      <c r="H148" s="31"/>
      <c r="I148" s="125"/>
      <c r="J148" s="126"/>
      <c r="K148" s="128"/>
      <c r="L148" s="124"/>
      <c r="M148" s="129"/>
      <c r="N148" s="129"/>
      <c r="O148" s="129"/>
      <c r="P148" s="30"/>
      <c r="Q148" s="129"/>
      <c r="R148" s="125"/>
      <c r="S148" s="125"/>
      <c r="T148" s="151"/>
      <c r="U148" s="125"/>
      <c r="V148" s="151"/>
      <c r="W148" s="151"/>
      <c r="X148" s="151"/>
      <c r="Y148" s="151"/>
      <c r="Z148" s="30"/>
      <c r="AA148" s="128"/>
      <c r="AB148" s="39"/>
      <c r="AC148" s="39"/>
      <c r="AD148" s="43"/>
      <c r="AE148" s="44"/>
      <c r="AF148" s="44"/>
      <c r="AG148" s="25"/>
      <c r="AH148" s="25"/>
      <c r="AI148" s="25"/>
      <c r="AJ148" s="132"/>
    </row>
    <row r="149" spans="1:36" ht="142.5" customHeight="1" x14ac:dyDescent="0.25">
      <c r="A149" s="124"/>
      <c r="B149" s="124"/>
      <c r="C149" s="126"/>
      <c r="D149" s="126"/>
      <c r="E149" s="124"/>
      <c r="F149" s="135"/>
      <c r="G149" s="127"/>
      <c r="H149" s="31"/>
      <c r="I149" s="125"/>
      <c r="J149" s="126"/>
      <c r="K149" s="128"/>
      <c r="L149" s="124"/>
      <c r="M149" s="129"/>
      <c r="N149" s="129"/>
      <c r="O149" s="129"/>
      <c r="P149" s="30"/>
      <c r="Q149" s="129"/>
      <c r="R149" s="125"/>
      <c r="S149" s="125"/>
      <c r="T149" s="151"/>
      <c r="U149" s="125"/>
      <c r="V149" s="151"/>
      <c r="W149" s="151"/>
      <c r="X149" s="151"/>
      <c r="Y149" s="151"/>
      <c r="Z149" s="30"/>
      <c r="AA149" s="128"/>
      <c r="AB149" s="39"/>
      <c r="AC149" s="39"/>
      <c r="AD149" s="43"/>
      <c r="AE149" s="44"/>
      <c r="AF149" s="44"/>
      <c r="AG149" s="25"/>
      <c r="AH149" s="25"/>
      <c r="AI149" s="25"/>
      <c r="AJ149" s="132"/>
    </row>
    <row r="150" spans="1:36" ht="145.5" customHeight="1" x14ac:dyDescent="0.25">
      <c r="A150" s="124"/>
      <c r="B150" s="124"/>
      <c r="C150" s="126"/>
      <c r="D150" s="126"/>
      <c r="E150" s="124"/>
      <c r="F150" s="135"/>
      <c r="G150" s="127"/>
      <c r="H150" s="31"/>
      <c r="I150" s="125"/>
      <c r="J150" s="126"/>
      <c r="K150" s="128"/>
      <c r="L150" s="124"/>
      <c r="M150" s="129"/>
      <c r="N150" s="129"/>
      <c r="O150" s="129"/>
      <c r="P150" s="30"/>
      <c r="Q150" s="29"/>
      <c r="R150" s="125"/>
      <c r="S150" s="125"/>
      <c r="T150" s="151"/>
      <c r="U150" s="125"/>
      <c r="V150" s="151"/>
      <c r="W150" s="151"/>
      <c r="X150" s="151"/>
      <c r="Y150" s="151"/>
      <c r="Z150" s="30"/>
      <c r="AA150" s="128"/>
      <c r="AB150" s="39"/>
      <c r="AC150" s="39"/>
      <c r="AD150" s="43"/>
      <c r="AE150" s="44"/>
      <c r="AF150" s="44"/>
      <c r="AG150" s="25"/>
      <c r="AH150" s="25"/>
      <c r="AI150" s="25"/>
      <c r="AJ150" s="132"/>
    </row>
    <row r="151" spans="1:36" x14ac:dyDescent="0.25">
      <c r="A151" s="124"/>
      <c r="B151" s="124"/>
      <c r="C151" s="126"/>
      <c r="D151" s="126"/>
      <c r="E151" s="124"/>
      <c r="F151" s="135"/>
      <c r="G151" s="127"/>
      <c r="H151" s="31"/>
      <c r="I151" s="125"/>
      <c r="J151" s="126"/>
      <c r="K151" s="128"/>
      <c r="L151" s="124"/>
      <c r="M151" s="129"/>
      <c r="N151" s="129"/>
      <c r="O151" s="129"/>
      <c r="P151" s="30"/>
      <c r="Q151" s="129"/>
      <c r="R151" s="125"/>
      <c r="S151" s="125"/>
      <c r="T151" s="151"/>
      <c r="U151" s="125"/>
      <c r="V151" s="151"/>
      <c r="W151" s="151"/>
      <c r="X151" s="151"/>
      <c r="Y151" s="151"/>
      <c r="Z151" s="30"/>
      <c r="AA151" s="128"/>
      <c r="AB151" s="39"/>
      <c r="AC151" s="39"/>
      <c r="AD151" s="39"/>
      <c r="AE151" s="39"/>
      <c r="AF151" s="39"/>
      <c r="AG151" s="25"/>
      <c r="AH151" s="25"/>
      <c r="AI151" s="25"/>
      <c r="AJ151" s="132"/>
    </row>
    <row r="152" spans="1:36" ht="135" customHeight="1" x14ac:dyDescent="0.25">
      <c r="A152" s="124"/>
      <c r="B152" s="124"/>
      <c r="C152" s="126"/>
      <c r="D152" s="126"/>
      <c r="E152" s="124"/>
      <c r="F152" s="135"/>
      <c r="G152" s="127"/>
      <c r="H152" s="31"/>
      <c r="I152" s="125"/>
      <c r="J152" s="126"/>
      <c r="K152" s="128"/>
      <c r="L152" s="124"/>
      <c r="M152" s="129"/>
      <c r="N152" s="129"/>
      <c r="O152" s="129"/>
      <c r="P152" s="30"/>
      <c r="Q152" s="129"/>
      <c r="R152" s="125"/>
      <c r="S152" s="125"/>
      <c r="T152" s="151"/>
      <c r="U152" s="125"/>
      <c r="V152" s="151"/>
      <c r="W152" s="151"/>
      <c r="X152" s="151"/>
      <c r="Y152" s="151"/>
      <c r="Z152" s="30"/>
      <c r="AA152" s="128"/>
      <c r="AB152" s="39"/>
      <c r="AC152" s="39"/>
      <c r="AD152" s="43"/>
      <c r="AE152" s="44"/>
      <c r="AF152" s="44"/>
      <c r="AG152" s="25"/>
      <c r="AH152" s="25"/>
      <c r="AI152" s="25"/>
      <c r="AJ152" s="132"/>
    </row>
    <row r="153" spans="1:36" ht="160.5" customHeight="1" x14ac:dyDescent="0.25">
      <c r="A153" s="124"/>
      <c r="B153" s="124"/>
      <c r="C153" s="126"/>
      <c r="D153" s="126"/>
      <c r="E153" s="124"/>
      <c r="F153" s="135"/>
      <c r="G153" s="127"/>
      <c r="H153" s="31"/>
      <c r="I153" s="125"/>
      <c r="J153" s="126"/>
      <c r="K153" s="128"/>
      <c r="L153" s="124"/>
      <c r="M153" s="129"/>
      <c r="N153" s="129"/>
      <c r="O153" s="129"/>
      <c r="P153" s="30"/>
      <c r="Q153" s="129"/>
      <c r="R153" s="125"/>
      <c r="S153" s="125"/>
      <c r="T153" s="151"/>
      <c r="U153" s="125"/>
      <c r="V153" s="151"/>
      <c r="W153" s="151"/>
      <c r="X153" s="151"/>
      <c r="Y153" s="151"/>
      <c r="Z153" s="30"/>
      <c r="AA153" s="128"/>
      <c r="AB153" s="39"/>
      <c r="AC153" s="39"/>
      <c r="AD153" s="43"/>
      <c r="AE153" s="44"/>
      <c r="AF153" s="44"/>
      <c r="AG153" s="25"/>
      <c r="AH153" s="25"/>
      <c r="AI153" s="25"/>
      <c r="AJ153" s="132"/>
    </row>
    <row r="154" spans="1:36" ht="144" customHeight="1" x14ac:dyDescent="0.25">
      <c r="A154" s="124"/>
      <c r="B154" s="124"/>
      <c r="C154" s="126"/>
      <c r="D154" s="126"/>
      <c r="E154" s="124"/>
      <c r="F154" s="135"/>
      <c r="G154" s="127"/>
      <c r="H154" s="31"/>
      <c r="I154" s="125"/>
      <c r="J154" s="126"/>
      <c r="K154" s="128"/>
      <c r="L154" s="124"/>
      <c r="M154" s="129"/>
      <c r="N154" s="129"/>
      <c r="O154" s="129"/>
      <c r="P154" s="30"/>
      <c r="Q154" s="129"/>
      <c r="R154" s="125"/>
      <c r="S154" s="125"/>
      <c r="T154" s="151"/>
      <c r="U154" s="125"/>
      <c r="V154" s="151"/>
      <c r="W154" s="151"/>
      <c r="X154" s="151"/>
      <c r="Y154" s="151"/>
      <c r="Z154" s="30"/>
      <c r="AA154" s="128"/>
      <c r="AB154" s="39"/>
      <c r="AC154" s="39"/>
      <c r="AD154" s="43"/>
      <c r="AE154" s="44"/>
      <c r="AF154" s="44"/>
      <c r="AG154" s="25"/>
      <c r="AH154" s="25"/>
      <c r="AI154" s="25"/>
      <c r="AJ154" s="132"/>
    </row>
    <row r="155" spans="1:36" x14ac:dyDescent="0.25">
      <c r="A155" s="124"/>
      <c r="B155" s="124"/>
      <c r="C155" s="126"/>
      <c r="D155" s="126"/>
      <c r="E155" s="124"/>
      <c r="F155" s="135"/>
      <c r="G155" s="127"/>
      <c r="H155" s="31"/>
      <c r="I155" s="125"/>
      <c r="J155" s="126"/>
      <c r="K155" s="128"/>
      <c r="L155" s="124"/>
      <c r="M155" s="129"/>
      <c r="N155" s="129"/>
      <c r="O155" s="129"/>
      <c r="P155" s="30"/>
      <c r="Q155" s="129"/>
      <c r="R155" s="125"/>
      <c r="S155" s="125"/>
      <c r="T155" s="151"/>
      <c r="U155" s="125"/>
      <c r="V155" s="151"/>
      <c r="W155" s="151"/>
      <c r="X155" s="151"/>
      <c r="Y155" s="151"/>
      <c r="Z155" s="30"/>
      <c r="AA155" s="128"/>
      <c r="AB155" s="39"/>
      <c r="AC155" s="39"/>
      <c r="AD155" s="43"/>
      <c r="AE155" s="44"/>
      <c r="AF155" s="44"/>
      <c r="AG155" s="25"/>
      <c r="AH155" s="25"/>
      <c r="AI155" s="25"/>
      <c r="AJ155" s="132"/>
    </row>
    <row r="156" spans="1:36" x14ac:dyDescent="0.25">
      <c r="A156" s="124"/>
      <c r="B156" s="124"/>
      <c r="C156" s="126"/>
      <c r="D156" s="126"/>
      <c r="E156" s="124"/>
      <c r="F156" s="135"/>
      <c r="G156" s="127"/>
      <c r="H156" s="31"/>
      <c r="I156" s="125"/>
      <c r="J156" s="126"/>
      <c r="K156" s="128"/>
      <c r="L156" s="124"/>
      <c r="M156" s="129"/>
      <c r="N156" s="129"/>
      <c r="O156" s="129"/>
      <c r="P156" s="30"/>
      <c r="Q156" s="129"/>
      <c r="R156" s="125"/>
      <c r="S156" s="125"/>
      <c r="T156" s="151"/>
      <c r="U156" s="125"/>
      <c r="V156" s="151"/>
      <c r="W156" s="151"/>
      <c r="X156" s="151"/>
      <c r="Y156" s="151"/>
      <c r="Z156" s="30"/>
      <c r="AA156" s="128"/>
      <c r="AB156" s="39"/>
      <c r="AC156" s="39"/>
      <c r="AD156" s="43"/>
      <c r="AE156" s="44"/>
      <c r="AF156" s="44"/>
      <c r="AG156" s="25"/>
      <c r="AH156" s="25"/>
      <c r="AI156" s="25"/>
      <c r="AJ156" s="132"/>
    </row>
    <row r="157" spans="1:36" ht="163.5" customHeight="1" x14ac:dyDescent="0.25">
      <c r="A157" s="124"/>
      <c r="B157" s="124"/>
      <c r="C157" s="126"/>
      <c r="D157" s="126"/>
      <c r="E157" s="124"/>
      <c r="F157" s="135"/>
      <c r="G157" s="127"/>
      <c r="H157" s="31"/>
      <c r="I157" s="125"/>
      <c r="J157" s="126"/>
      <c r="K157" s="128"/>
      <c r="L157" s="124"/>
      <c r="M157" s="129"/>
      <c r="N157" s="129"/>
      <c r="O157" s="129"/>
      <c r="P157" s="30"/>
      <c r="Q157" s="129"/>
      <c r="R157" s="125"/>
      <c r="S157" s="125"/>
      <c r="T157" s="151"/>
      <c r="U157" s="125"/>
      <c r="V157" s="151"/>
      <c r="W157" s="151"/>
      <c r="X157" s="151"/>
      <c r="Y157" s="151"/>
      <c r="Z157" s="30"/>
      <c r="AA157" s="128"/>
      <c r="AB157" s="39"/>
      <c r="AC157" s="39"/>
      <c r="AD157" s="45"/>
      <c r="AE157" s="44"/>
      <c r="AF157" s="44"/>
      <c r="AG157" s="25"/>
      <c r="AH157" s="25"/>
      <c r="AI157" s="25"/>
      <c r="AJ157" s="132"/>
    </row>
    <row r="158" spans="1:36" x14ac:dyDescent="0.25">
      <c r="A158" s="124"/>
      <c r="B158" s="124"/>
      <c r="C158" s="126"/>
      <c r="D158" s="126"/>
      <c r="E158" s="124"/>
      <c r="F158" s="135"/>
      <c r="G158" s="127"/>
      <c r="H158" s="31"/>
      <c r="I158" s="125"/>
      <c r="J158" s="126"/>
      <c r="K158" s="128"/>
      <c r="L158" s="124"/>
      <c r="M158" s="129"/>
      <c r="N158" s="129"/>
      <c r="O158" s="129"/>
      <c r="P158" s="30"/>
      <c r="Q158" s="129"/>
      <c r="R158" s="125"/>
      <c r="S158" s="125"/>
      <c r="T158" s="151"/>
      <c r="U158" s="125"/>
      <c r="V158" s="151"/>
      <c r="W158" s="151"/>
      <c r="X158" s="151"/>
      <c r="Y158" s="151"/>
      <c r="Z158" s="30"/>
      <c r="AA158" s="128"/>
      <c r="AB158" s="39"/>
      <c r="AC158" s="39"/>
      <c r="AD158" s="39"/>
      <c r="AE158" s="39"/>
      <c r="AF158" s="39"/>
      <c r="AG158" s="25"/>
      <c r="AH158" s="25"/>
      <c r="AI158" s="25"/>
      <c r="AJ158" s="132"/>
    </row>
    <row r="159" spans="1:36" ht="99.6" customHeight="1" x14ac:dyDescent="0.25">
      <c r="A159" s="124"/>
      <c r="B159" s="124"/>
      <c r="C159" s="126"/>
      <c r="D159" s="126"/>
      <c r="E159" s="124"/>
      <c r="F159" s="135"/>
      <c r="G159" s="127"/>
      <c r="H159" s="31"/>
      <c r="I159" s="125"/>
      <c r="J159" s="126"/>
      <c r="K159" s="128"/>
      <c r="L159" s="124"/>
      <c r="M159" s="129"/>
      <c r="N159" s="129"/>
      <c r="O159" s="129"/>
      <c r="P159" s="30"/>
      <c r="Q159" s="129"/>
      <c r="R159" s="125"/>
      <c r="S159" s="125"/>
      <c r="T159" s="151"/>
      <c r="U159" s="151"/>
      <c r="V159" s="151"/>
      <c r="W159" s="151"/>
      <c r="X159" s="125"/>
      <c r="Y159" s="151"/>
      <c r="Z159" s="30"/>
      <c r="AA159" s="128"/>
      <c r="AB159" s="131"/>
      <c r="AC159" s="131"/>
      <c r="AD159" s="131"/>
      <c r="AE159" s="131"/>
      <c r="AF159" s="131"/>
      <c r="AG159" s="151"/>
      <c r="AH159" s="25"/>
      <c r="AI159" s="25"/>
      <c r="AJ159" s="132"/>
    </row>
    <row r="160" spans="1:36" x14ac:dyDescent="0.25">
      <c r="A160" s="124"/>
      <c r="B160" s="124"/>
      <c r="C160" s="126"/>
      <c r="D160" s="126"/>
      <c r="E160" s="124"/>
      <c r="F160" s="135"/>
      <c r="G160" s="127"/>
      <c r="H160" s="31"/>
      <c r="I160" s="125"/>
      <c r="J160" s="126"/>
      <c r="K160" s="128"/>
      <c r="L160" s="124"/>
      <c r="M160" s="129"/>
      <c r="N160" s="129"/>
      <c r="O160" s="129"/>
      <c r="P160" s="30"/>
      <c r="Q160" s="129"/>
      <c r="R160" s="125"/>
      <c r="S160" s="31"/>
      <c r="T160" s="37"/>
      <c r="U160" s="31"/>
      <c r="V160" s="37"/>
      <c r="W160" s="37"/>
      <c r="X160" s="152"/>
      <c r="Y160" s="152"/>
      <c r="Z160" s="30"/>
      <c r="AA160" s="128"/>
      <c r="AB160" s="39"/>
      <c r="AC160" s="39"/>
      <c r="AD160" s="43"/>
      <c r="AE160" s="44"/>
      <c r="AF160" s="43"/>
      <c r="AG160" s="25"/>
      <c r="AH160" s="25"/>
      <c r="AI160" s="25"/>
      <c r="AJ160" s="132"/>
    </row>
    <row r="161" spans="1:36" x14ac:dyDescent="0.25">
      <c r="A161" s="124"/>
      <c r="B161" s="124"/>
      <c r="C161" s="126"/>
      <c r="D161" s="126"/>
      <c r="E161" s="124"/>
      <c r="F161" s="135"/>
      <c r="G161" s="127"/>
      <c r="H161" s="31"/>
      <c r="I161" s="125"/>
      <c r="J161" s="126"/>
      <c r="K161" s="128"/>
      <c r="L161" s="124"/>
      <c r="M161" s="129"/>
      <c r="N161" s="129"/>
      <c r="O161" s="129"/>
      <c r="P161" s="30"/>
      <c r="Q161" s="129"/>
      <c r="R161" s="125"/>
      <c r="S161" s="31"/>
      <c r="T161" s="152"/>
      <c r="U161" s="125"/>
      <c r="V161" s="153"/>
      <c r="W161" s="37"/>
      <c r="X161" s="152"/>
      <c r="Y161" s="152"/>
      <c r="Z161" s="30"/>
      <c r="AA161" s="128"/>
      <c r="AB161" s="39"/>
      <c r="AC161" s="39"/>
      <c r="AD161" s="43"/>
      <c r="AE161" s="44"/>
      <c r="AF161" s="44"/>
      <c r="AG161" s="25"/>
      <c r="AH161" s="25"/>
      <c r="AI161" s="25"/>
      <c r="AJ161" s="132"/>
    </row>
    <row r="162" spans="1:36" x14ac:dyDescent="0.25">
      <c r="A162" s="124"/>
      <c r="B162" s="124"/>
      <c r="C162" s="126"/>
      <c r="D162" s="126"/>
      <c r="E162" s="124"/>
      <c r="F162" s="135"/>
      <c r="G162" s="127"/>
      <c r="H162" s="31"/>
      <c r="I162" s="125"/>
      <c r="J162" s="126"/>
      <c r="K162" s="128"/>
      <c r="L162" s="124"/>
      <c r="M162" s="129"/>
      <c r="N162" s="129"/>
      <c r="O162" s="129"/>
      <c r="P162" s="30"/>
      <c r="Q162" s="129"/>
      <c r="R162" s="125"/>
      <c r="S162" s="31"/>
      <c r="T162" s="152"/>
      <c r="U162" s="125"/>
      <c r="V162" s="153"/>
      <c r="W162" s="37"/>
      <c r="X162" s="152"/>
      <c r="Y162" s="152"/>
      <c r="Z162" s="30"/>
      <c r="AA162" s="128"/>
      <c r="AB162" s="39"/>
      <c r="AC162" s="39"/>
      <c r="AD162" s="39"/>
      <c r="AE162" s="39"/>
      <c r="AF162" s="39"/>
      <c r="AG162" s="25"/>
      <c r="AH162" s="25"/>
      <c r="AI162" s="25"/>
      <c r="AJ162" s="132"/>
    </row>
    <row r="163" spans="1:36" x14ac:dyDescent="0.25">
      <c r="A163" s="124"/>
      <c r="B163" s="124"/>
      <c r="C163" s="126"/>
      <c r="D163" s="126"/>
      <c r="E163" s="124"/>
      <c r="F163" s="135"/>
      <c r="G163" s="127"/>
      <c r="H163" s="31"/>
      <c r="I163" s="125"/>
      <c r="J163" s="126"/>
      <c r="K163" s="128"/>
      <c r="L163" s="124"/>
      <c r="M163" s="129"/>
      <c r="N163" s="129"/>
      <c r="O163" s="129"/>
      <c r="P163" s="30"/>
      <c r="Q163" s="29"/>
      <c r="R163" s="125"/>
      <c r="S163" s="125"/>
      <c r="T163" s="151"/>
      <c r="U163" s="125"/>
      <c r="V163" s="151"/>
      <c r="W163" s="151"/>
      <c r="X163" s="151"/>
      <c r="Y163" s="151"/>
      <c r="Z163" s="30"/>
      <c r="AA163" s="128"/>
      <c r="AB163" s="39"/>
      <c r="AC163" s="39"/>
      <c r="AD163" s="39"/>
      <c r="AE163" s="39"/>
      <c r="AF163" s="39"/>
      <c r="AG163" s="25"/>
      <c r="AH163" s="25"/>
      <c r="AI163" s="25"/>
      <c r="AJ163" s="132"/>
    </row>
    <row r="164" spans="1:36" x14ac:dyDescent="0.25">
      <c r="A164" s="25"/>
      <c r="B164" s="25"/>
      <c r="C164" s="26"/>
      <c r="D164" s="26"/>
      <c r="E164" s="25"/>
      <c r="F164" s="33"/>
      <c r="G164" s="40"/>
      <c r="H164" s="31"/>
      <c r="I164" s="31"/>
      <c r="J164" s="26"/>
      <c r="K164" s="41"/>
      <c r="L164" s="25"/>
      <c r="M164" s="29"/>
      <c r="N164" s="29"/>
      <c r="O164" s="29"/>
      <c r="P164" s="30"/>
      <c r="Q164" s="29"/>
      <c r="R164" s="31"/>
      <c r="S164" s="31"/>
      <c r="T164" s="37"/>
      <c r="U164" s="31"/>
      <c r="V164" s="37"/>
      <c r="W164" s="37"/>
      <c r="X164" s="37"/>
      <c r="Y164" s="37"/>
      <c r="Z164" s="30"/>
      <c r="AA164" s="41"/>
      <c r="AB164" s="39"/>
      <c r="AC164" s="39"/>
      <c r="AD164" s="39"/>
      <c r="AE164" s="39"/>
      <c r="AF164" s="39"/>
      <c r="AG164" s="25"/>
      <c r="AH164" s="25"/>
      <c r="AI164" s="25"/>
      <c r="AJ164" s="46"/>
    </row>
    <row r="165" spans="1:36" ht="186" customHeight="1" x14ac:dyDescent="0.25">
      <c r="A165" s="124"/>
      <c r="B165" s="124"/>
      <c r="C165" s="126"/>
      <c r="D165" s="126"/>
      <c r="E165" s="124"/>
      <c r="F165" s="135"/>
      <c r="G165" s="127"/>
      <c r="H165" s="125"/>
      <c r="I165" s="125"/>
      <c r="J165" s="126"/>
      <c r="K165" s="128"/>
      <c r="L165" s="124"/>
      <c r="M165" s="129"/>
      <c r="N165" s="129"/>
      <c r="O165" s="129"/>
      <c r="P165" s="130"/>
      <c r="Q165" s="129"/>
      <c r="R165" s="125"/>
      <c r="S165" s="125"/>
      <c r="T165" s="151"/>
      <c r="U165" s="125"/>
      <c r="V165" s="151"/>
      <c r="W165" s="151"/>
      <c r="X165" s="151"/>
      <c r="Y165" s="151"/>
      <c r="Z165" s="130"/>
      <c r="AA165" s="128"/>
      <c r="AB165" s="131"/>
      <c r="AC165" s="131"/>
      <c r="AD165" s="133"/>
      <c r="AE165" s="134"/>
      <c r="AF165" s="134"/>
      <c r="AG165" s="124"/>
      <c r="AH165" s="124"/>
      <c r="AI165" s="124"/>
      <c r="AJ165" s="132"/>
    </row>
    <row r="166" spans="1:36" x14ac:dyDescent="0.25">
      <c r="A166" s="124"/>
      <c r="B166" s="124"/>
      <c r="C166" s="126"/>
      <c r="D166" s="126"/>
      <c r="E166" s="124"/>
      <c r="F166" s="135"/>
      <c r="G166" s="127"/>
      <c r="H166" s="125"/>
      <c r="I166" s="125"/>
      <c r="J166" s="126"/>
      <c r="K166" s="128"/>
      <c r="L166" s="124"/>
      <c r="M166" s="129"/>
      <c r="N166" s="129"/>
      <c r="O166" s="129"/>
      <c r="P166" s="130"/>
      <c r="Q166" s="129"/>
      <c r="R166" s="125"/>
      <c r="S166" s="125"/>
      <c r="T166" s="151"/>
      <c r="U166" s="125"/>
      <c r="V166" s="151"/>
      <c r="W166" s="151"/>
      <c r="X166" s="151"/>
      <c r="Y166" s="151"/>
      <c r="Z166" s="130"/>
      <c r="AA166" s="128"/>
      <c r="AB166" s="131"/>
      <c r="AC166" s="131"/>
      <c r="AD166" s="131"/>
      <c r="AE166" s="131"/>
      <c r="AF166" s="131"/>
      <c r="AG166" s="124"/>
      <c r="AH166" s="124"/>
      <c r="AI166" s="124"/>
      <c r="AJ166" s="132"/>
    </row>
    <row r="167" spans="1:36" ht="177" customHeight="1" x14ac:dyDescent="0.25">
      <c r="A167" s="124"/>
      <c r="B167" s="124"/>
      <c r="C167" s="126"/>
      <c r="D167" s="126"/>
      <c r="E167" s="124"/>
      <c r="F167" s="135"/>
      <c r="G167" s="127"/>
      <c r="H167" s="125"/>
      <c r="I167" s="125"/>
      <c r="J167" s="126"/>
      <c r="K167" s="128"/>
      <c r="L167" s="124"/>
      <c r="M167" s="129"/>
      <c r="N167" s="129"/>
      <c r="O167" s="129"/>
      <c r="P167" s="130"/>
      <c r="Q167" s="129"/>
      <c r="R167" s="125"/>
      <c r="S167" s="125"/>
      <c r="T167" s="151"/>
      <c r="U167" s="125"/>
      <c r="V167" s="151"/>
      <c r="W167" s="151"/>
      <c r="X167" s="151"/>
      <c r="Y167" s="151"/>
      <c r="Z167" s="130"/>
      <c r="AA167" s="128"/>
      <c r="AB167" s="131"/>
      <c r="AC167" s="131"/>
      <c r="AD167" s="133"/>
      <c r="AE167" s="134"/>
      <c r="AF167" s="134"/>
      <c r="AG167" s="124"/>
      <c r="AH167" s="124"/>
      <c r="AI167" s="124"/>
      <c r="AJ167" s="132"/>
    </row>
    <row r="168" spans="1:36" ht="147" customHeight="1" x14ac:dyDescent="0.25">
      <c r="A168" s="124"/>
      <c r="B168" s="124"/>
      <c r="C168" s="126"/>
      <c r="D168" s="126"/>
      <c r="E168" s="124"/>
      <c r="F168" s="135"/>
      <c r="G168" s="127"/>
      <c r="H168" s="125"/>
      <c r="I168" s="125"/>
      <c r="J168" s="126"/>
      <c r="K168" s="128"/>
      <c r="L168" s="124"/>
      <c r="M168" s="129"/>
      <c r="N168" s="129"/>
      <c r="O168" s="129"/>
      <c r="P168" s="130"/>
      <c r="Q168" s="129"/>
      <c r="R168" s="125"/>
      <c r="S168" s="125"/>
      <c r="T168" s="151"/>
      <c r="U168" s="125"/>
      <c r="V168" s="151"/>
      <c r="W168" s="151"/>
      <c r="X168" s="151"/>
      <c r="Y168" s="151"/>
      <c r="Z168" s="130"/>
      <c r="AA168" s="128"/>
      <c r="AB168" s="131"/>
      <c r="AC168" s="131"/>
      <c r="AD168" s="131"/>
      <c r="AE168" s="131"/>
      <c r="AF168" s="131"/>
      <c r="AG168" s="124"/>
      <c r="AH168" s="124"/>
      <c r="AI168" s="124"/>
      <c r="AJ168" s="154"/>
    </row>
    <row r="169" spans="1:36" x14ac:dyDescent="0.25">
      <c r="A169" s="124"/>
      <c r="B169" s="124"/>
      <c r="C169" s="126"/>
      <c r="D169" s="126"/>
      <c r="E169" s="124"/>
      <c r="F169" s="135"/>
      <c r="G169" s="127"/>
      <c r="H169" s="125"/>
      <c r="I169" s="125"/>
      <c r="J169" s="126"/>
      <c r="K169" s="128"/>
      <c r="L169" s="124"/>
      <c r="M169" s="129"/>
      <c r="N169" s="129"/>
      <c r="O169" s="129"/>
      <c r="P169" s="130"/>
      <c r="Q169" s="129"/>
      <c r="R169" s="125"/>
      <c r="S169" s="125"/>
      <c r="T169" s="151"/>
      <c r="U169" s="125"/>
      <c r="V169" s="151"/>
      <c r="W169" s="151"/>
      <c r="X169" s="151"/>
      <c r="Y169" s="151"/>
      <c r="Z169" s="130"/>
      <c r="AA169" s="128"/>
      <c r="AB169" s="131"/>
      <c r="AC169" s="131"/>
      <c r="AD169" s="133"/>
      <c r="AE169" s="134"/>
      <c r="AF169" s="134"/>
      <c r="AG169" s="124"/>
      <c r="AH169" s="124"/>
      <c r="AI169" s="124"/>
      <c r="AJ169" s="132"/>
    </row>
    <row r="170" spans="1:36" x14ac:dyDescent="0.25">
      <c r="A170" s="124"/>
      <c r="B170" s="124"/>
      <c r="C170" s="126"/>
      <c r="D170" s="126"/>
      <c r="E170" s="124"/>
      <c r="F170" s="135"/>
      <c r="G170" s="127"/>
      <c r="H170" s="125"/>
      <c r="I170" s="125"/>
      <c r="J170" s="126"/>
      <c r="K170" s="128"/>
      <c r="L170" s="124"/>
      <c r="M170" s="129"/>
      <c r="N170" s="129"/>
      <c r="O170" s="129"/>
      <c r="P170" s="130"/>
      <c r="Q170" s="129"/>
      <c r="R170" s="125"/>
      <c r="S170" s="125"/>
      <c r="T170" s="151"/>
      <c r="U170" s="125"/>
      <c r="V170" s="151"/>
      <c r="W170" s="153"/>
      <c r="X170" s="153"/>
      <c r="Y170" s="153"/>
      <c r="Z170" s="130"/>
      <c r="AA170" s="128"/>
      <c r="AB170" s="131"/>
      <c r="AC170" s="131"/>
      <c r="AD170" s="133"/>
      <c r="AE170" s="134"/>
      <c r="AF170" s="134"/>
      <c r="AG170" s="124"/>
      <c r="AH170" s="124"/>
      <c r="AI170" s="124"/>
      <c r="AJ170" s="132"/>
    </row>
    <row r="171" spans="1:36" ht="157.5" customHeight="1" x14ac:dyDescent="0.25">
      <c r="A171" s="124"/>
      <c r="B171" s="124"/>
      <c r="C171" s="126"/>
      <c r="D171" s="126"/>
      <c r="E171" s="124"/>
      <c r="F171" s="135"/>
      <c r="G171" s="127"/>
      <c r="H171" s="125"/>
      <c r="I171" s="125"/>
      <c r="J171" s="126"/>
      <c r="K171" s="128"/>
      <c r="L171" s="124"/>
      <c r="M171" s="129"/>
      <c r="N171" s="129"/>
      <c r="O171" s="129"/>
      <c r="P171" s="130"/>
      <c r="Q171" s="129"/>
      <c r="R171" s="125"/>
      <c r="S171" s="125"/>
      <c r="T171" s="151"/>
      <c r="U171" s="125"/>
      <c r="V171" s="151"/>
      <c r="W171" s="153"/>
      <c r="X171" s="153"/>
      <c r="Y171" s="153"/>
      <c r="Z171" s="130"/>
      <c r="AA171" s="128"/>
      <c r="AB171" s="131"/>
      <c r="AC171" s="131"/>
      <c r="AD171" s="133"/>
      <c r="AE171" s="134"/>
      <c r="AF171" s="134"/>
      <c r="AG171" s="124"/>
      <c r="AH171" s="124"/>
      <c r="AI171" s="124"/>
      <c r="AJ171" s="132"/>
    </row>
    <row r="172" spans="1:36" ht="134.44999999999999" customHeight="1" x14ac:dyDescent="0.25">
      <c r="A172" s="124"/>
      <c r="B172" s="124"/>
      <c r="C172" s="126"/>
      <c r="D172" s="126"/>
      <c r="E172" s="124"/>
      <c r="F172" s="135"/>
      <c r="G172" s="127"/>
      <c r="H172" s="125"/>
      <c r="I172" s="125"/>
      <c r="J172" s="126"/>
      <c r="K172" s="128"/>
      <c r="L172" s="124"/>
      <c r="M172" s="129"/>
      <c r="N172" s="129"/>
      <c r="O172" s="129"/>
      <c r="P172" s="130"/>
      <c r="Q172" s="129"/>
      <c r="R172" s="125"/>
      <c r="S172" s="125"/>
      <c r="T172" s="151"/>
      <c r="U172" s="125"/>
      <c r="V172" s="151"/>
      <c r="W172" s="153"/>
      <c r="X172" s="153"/>
      <c r="Y172" s="153"/>
      <c r="Z172" s="130"/>
      <c r="AA172" s="128"/>
      <c r="AB172" s="131"/>
      <c r="AC172" s="131"/>
      <c r="AD172" s="131"/>
      <c r="AE172" s="131"/>
      <c r="AF172" s="131"/>
      <c r="AG172" s="124"/>
      <c r="AH172" s="124"/>
      <c r="AI172" s="124"/>
      <c r="AJ172" s="132"/>
    </row>
    <row r="173" spans="1:36" ht="160.9" customHeight="1" x14ac:dyDescent="0.25">
      <c r="A173" s="124"/>
      <c r="B173" s="124"/>
      <c r="C173" s="126"/>
      <c r="D173" s="126"/>
      <c r="E173" s="124"/>
      <c r="F173" s="135"/>
      <c r="G173" s="127"/>
      <c r="H173" s="125"/>
      <c r="I173" s="125"/>
      <c r="J173" s="126"/>
      <c r="K173" s="128"/>
      <c r="L173" s="124"/>
      <c r="M173" s="129"/>
      <c r="N173" s="129"/>
      <c r="O173" s="129"/>
      <c r="P173" s="130"/>
      <c r="Q173" s="129"/>
      <c r="R173" s="125"/>
      <c r="S173" s="125"/>
      <c r="T173" s="151"/>
      <c r="U173" s="125"/>
      <c r="V173" s="151"/>
      <c r="W173" s="153"/>
      <c r="X173" s="153"/>
      <c r="Y173" s="153"/>
      <c r="Z173" s="130"/>
      <c r="AA173" s="128"/>
      <c r="AB173" s="131"/>
      <c r="AC173" s="131"/>
      <c r="AD173" s="133"/>
      <c r="AE173" s="134"/>
      <c r="AF173" s="134"/>
      <c r="AG173" s="124"/>
      <c r="AH173" s="124"/>
      <c r="AI173" s="124"/>
      <c r="AJ173" s="132"/>
    </row>
    <row r="174" spans="1:36" ht="147.6" customHeight="1" x14ac:dyDescent="0.25">
      <c r="A174" s="124"/>
      <c r="B174" s="124"/>
      <c r="C174" s="126"/>
      <c r="D174" s="126"/>
      <c r="E174" s="124"/>
      <c r="F174" s="135"/>
      <c r="G174" s="127"/>
      <c r="H174" s="125"/>
      <c r="I174" s="125"/>
      <c r="J174" s="126"/>
      <c r="K174" s="128"/>
      <c r="L174" s="124"/>
      <c r="M174" s="129"/>
      <c r="N174" s="129"/>
      <c r="O174" s="129"/>
      <c r="P174" s="130"/>
      <c r="Q174" s="129"/>
      <c r="R174" s="125"/>
      <c r="S174" s="125"/>
      <c r="T174" s="151"/>
      <c r="U174" s="125"/>
      <c r="V174" s="151"/>
      <c r="W174" s="153"/>
      <c r="X174" s="153"/>
      <c r="Y174" s="153"/>
      <c r="Z174" s="130"/>
      <c r="AA174" s="128"/>
      <c r="AB174" s="131"/>
      <c r="AC174" s="131"/>
      <c r="AD174" s="133"/>
      <c r="AE174" s="134"/>
      <c r="AF174" s="134"/>
      <c r="AG174" s="124"/>
      <c r="AH174" s="124"/>
      <c r="AI174" s="124"/>
      <c r="AJ174" s="132"/>
    </row>
    <row r="175" spans="1:36" ht="162" customHeight="1" x14ac:dyDescent="0.25">
      <c r="A175" s="124"/>
      <c r="B175" s="124"/>
      <c r="C175" s="126"/>
      <c r="D175" s="126"/>
      <c r="E175" s="124"/>
      <c r="F175" s="135"/>
      <c r="G175" s="127"/>
      <c r="H175" s="125"/>
      <c r="I175" s="125"/>
      <c r="J175" s="126"/>
      <c r="K175" s="128"/>
      <c r="L175" s="124"/>
      <c r="M175" s="129"/>
      <c r="N175" s="129"/>
      <c r="O175" s="129"/>
      <c r="P175" s="130"/>
      <c r="Q175" s="129"/>
      <c r="R175" s="125"/>
      <c r="S175" s="125"/>
      <c r="T175" s="151"/>
      <c r="U175" s="153"/>
      <c r="V175" s="153"/>
      <c r="W175" s="153"/>
      <c r="X175" s="125"/>
      <c r="Y175" s="151"/>
      <c r="Z175" s="130"/>
      <c r="AA175" s="128"/>
      <c r="AB175" s="131"/>
      <c r="AC175" s="131"/>
      <c r="AD175" s="133"/>
      <c r="AE175" s="134"/>
      <c r="AF175" s="134"/>
      <c r="AG175" s="153"/>
      <c r="AH175" s="124"/>
      <c r="AI175" s="124"/>
      <c r="AJ175" s="132"/>
    </row>
    <row r="176" spans="1:36" ht="184.9" customHeight="1" x14ac:dyDescent="0.25">
      <c r="A176" s="124"/>
      <c r="B176" s="124"/>
      <c r="C176" s="126"/>
      <c r="D176" s="126"/>
      <c r="E176" s="124"/>
      <c r="F176" s="135"/>
      <c r="G176" s="127"/>
      <c r="H176" s="125"/>
      <c r="I176" s="125"/>
      <c r="J176" s="126"/>
      <c r="K176" s="128"/>
      <c r="L176" s="124"/>
      <c r="M176" s="129"/>
      <c r="N176" s="129"/>
      <c r="O176" s="129"/>
      <c r="P176" s="130"/>
      <c r="Q176" s="129"/>
      <c r="R176" s="125"/>
      <c r="S176" s="153"/>
      <c r="T176" s="153"/>
      <c r="U176" s="153"/>
      <c r="V176" s="155"/>
      <c r="W176" s="153"/>
      <c r="X176" s="153"/>
      <c r="Y176" s="153"/>
      <c r="Z176" s="130"/>
      <c r="AA176" s="128"/>
      <c r="AB176" s="131"/>
      <c r="AC176" s="131"/>
      <c r="AD176" s="133"/>
      <c r="AE176" s="134"/>
      <c r="AF176" s="134"/>
      <c r="AG176" s="124"/>
      <c r="AH176" s="124"/>
      <c r="AI176" s="124"/>
      <c r="AJ176" s="132"/>
    </row>
    <row r="177" spans="1:36" x14ac:dyDescent="0.25">
      <c r="A177" s="124"/>
      <c r="B177" s="124"/>
      <c r="C177" s="126"/>
      <c r="D177" s="126"/>
      <c r="E177" s="124"/>
      <c r="F177" s="135"/>
      <c r="G177" s="127"/>
      <c r="H177" s="125"/>
      <c r="I177" s="125"/>
      <c r="J177" s="126"/>
      <c r="K177" s="128"/>
      <c r="L177" s="124"/>
      <c r="M177" s="129"/>
      <c r="N177" s="129"/>
      <c r="O177" s="129"/>
      <c r="P177" s="130"/>
      <c r="Q177" s="129"/>
      <c r="R177" s="125"/>
      <c r="S177" s="153"/>
      <c r="T177" s="153"/>
      <c r="U177" s="153"/>
      <c r="V177" s="155"/>
      <c r="W177" s="153"/>
      <c r="X177" s="153"/>
      <c r="Y177" s="153"/>
      <c r="Z177" s="130"/>
      <c r="AA177" s="128"/>
      <c r="AB177" s="131"/>
      <c r="AC177" s="131"/>
      <c r="AD177" s="133"/>
      <c r="AE177" s="134"/>
      <c r="AF177" s="134"/>
      <c r="AG177" s="124"/>
      <c r="AH177" s="124"/>
      <c r="AI177" s="124"/>
      <c r="AJ177" s="132"/>
    </row>
    <row r="178" spans="1:36" x14ac:dyDescent="0.25">
      <c r="A178" s="124"/>
      <c r="B178" s="124"/>
      <c r="C178" s="126"/>
      <c r="D178" s="126"/>
      <c r="E178" s="124"/>
      <c r="F178" s="135"/>
      <c r="G178" s="127"/>
      <c r="H178" s="125"/>
      <c r="I178" s="125"/>
      <c r="J178" s="126"/>
      <c r="K178" s="128"/>
      <c r="L178" s="124"/>
      <c r="M178" s="129"/>
      <c r="N178" s="129"/>
      <c r="O178" s="129"/>
      <c r="P178" s="130"/>
      <c r="Q178" s="129"/>
      <c r="R178" s="125"/>
      <c r="S178" s="153"/>
      <c r="T178" s="153"/>
      <c r="U178" s="153"/>
      <c r="V178" s="153"/>
      <c r="W178" s="153"/>
      <c r="X178" s="153"/>
      <c r="Y178" s="153"/>
      <c r="Z178" s="130"/>
      <c r="AA178" s="128"/>
      <c r="AB178" s="131"/>
      <c r="AC178" s="131"/>
      <c r="AD178" s="131"/>
      <c r="AE178" s="131"/>
      <c r="AF178" s="131"/>
      <c r="AG178" s="153"/>
      <c r="AH178" s="124"/>
      <c r="AI178" s="124"/>
      <c r="AJ178" s="132"/>
    </row>
    <row r="179" spans="1:36" x14ac:dyDescent="0.25">
      <c r="A179" s="124"/>
      <c r="B179" s="124"/>
      <c r="C179" s="126"/>
      <c r="D179" s="126"/>
      <c r="E179" s="124"/>
      <c r="F179" s="135"/>
      <c r="G179" s="127"/>
      <c r="H179" s="125"/>
      <c r="I179" s="125"/>
      <c r="J179" s="126"/>
      <c r="K179" s="128"/>
      <c r="L179" s="124"/>
      <c r="M179" s="129"/>
      <c r="N179" s="129"/>
      <c r="O179" s="129"/>
      <c r="P179" s="130"/>
      <c r="Q179" s="129"/>
      <c r="R179" s="125"/>
      <c r="S179" s="153"/>
      <c r="T179" s="153"/>
      <c r="U179" s="153"/>
      <c r="V179" s="153"/>
      <c r="W179" s="153"/>
      <c r="X179" s="153"/>
      <c r="Y179" s="153"/>
      <c r="Z179" s="130"/>
      <c r="AA179" s="128"/>
      <c r="AB179" s="131"/>
      <c r="AC179" s="131"/>
      <c r="AD179" s="131"/>
      <c r="AE179" s="131"/>
      <c r="AF179" s="131"/>
      <c r="AG179" s="153"/>
      <c r="AH179" s="124"/>
      <c r="AI179" s="124"/>
      <c r="AJ179" s="132"/>
    </row>
    <row r="180" spans="1:36" x14ac:dyDescent="0.25">
      <c r="A180" s="124"/>
      <c r="B180" s="124"/>
      <c r="C180" s="126"/>
      <c r="D180" s="126"/>
      <c r="E180" s="124"/>
      <c r="F180" s="135"/>
      <c r="G180" s="127"/>
      <c r="H180" s="125"/>
      <c r="I180" s="125"/>
      <c r="J180" s="126"/>
      <c r="K180" s="128"/>
      <c r="L180" s="124"/>
      <c r="M180" s="129"/>
      <c r="N180" s="129"/>
      <c r="O180" s="129"/>
      <c r="P180" s="130"/>
      <c r="Q180" s="129"/>
      <c r="R180" s="125"/>
      <c r="S180" s="153"/>
      <c r="T180" s="153"/>
      <c r="U180" s="153"/>
      <c r="V180" s="153"/>
      <c r="W180" s="153"/>
      <c r="X180" s="153"/>
      <c r="Y180" s="153"/>
      <c r="Z180" s="130"/>
      <c r="AA180" s="128"/>
      <c r="AB180" s="131"/>
      <c r="AC180" s="131"/>
      <c r="AD180" s="131"/>
      <c r="AE180" s="131"/>
      <c r="AF180" s="131"/>
      <c r="AG180" s="153"/>
      <c r="AH180" s="124"/>
      <c r="AI180" s="124"/>
      <c r="AJ180" s="132"/>
    </row>
    <row r="181" spans="1:36" ht="163.15" customHeight="1" x14ac:dyDescent="0.25">
      <c r="A181" s="124"/>
      <c r="B181" s="124"/>
      <c r="C181" s="126"/>
      <c r="D181" s="126"/>
      <c r="E181" s="124"/>
      <c r="F181" s="135"/>
      <c r="G181" s="127"/>
      <c r="H181" s="125"/>
      <c r="I181" s="125"/>
      <c r="J181" s="126"/>
      <c r="K181" s="128"/>
      <c r="L181" s="124"/>
      <c r="M181" s="129"/>
      <c r="N181" s="129"/>
      <c r="O181" s="129"/>
      <c r="P181" s="130"/>
      <c r="Q181" s="129"/>
      <c r="R181" s="125"/>
      <c r="S181" s="153"/>
      <c r="T181" s="153"/>
      <c r="U181" s="153"/>
      <c r="V181" s="153"/>
      <c r="W181" s="153"/>
      <c r="X181" s="153"/>
      <c r="Y181" s="153"/>
      <c r="Z181" s="130"/>
      <c r="AA181" s="128"/>
      <c r="AB181" s="131"/>
      <c r="AC181" s="131"/>
      <c r="AD181" s="133"/>
      <c r="AE181" s="134"/>
      <c r="AF181" s="134"/>
      <c r="AG181" s="153"/>
      <c r="AH181" s="124"/>
      <c r="AI181" s="124"/>
      <c r="AJ181" s="132"/>
    </row>
    <row r="182" spans="1:36" ht="147.6" customHeight="1" x14ac:dyDescent="0.25">
      <c r="A182" s="124"/>
      <c r="B182" s="124"/>
      <c r="C182" s="126"/>
      <c r="D182" s="126"/>
      <c r="E182" s="124"/>
      <c r="F182" s="135"/>
      <c r="G182" s="127"/>
      <c r="H182" s="125"/>
      <c r="I182" s="125"/>
      <c r="J182" s="126"/>
      <c r="K182" s="128"/>
      <c r="L182" s="124"/>
      <c r="M182" s="129"/>
      <c r="N182" s="129"/>
      <c r="O182" s="129"/>
      <c r="P182" s="130"/>
      <c r="Q182" s="129"/>
      <c r="R182" s="125"/>
      <c r="S182" s="153"/>
      <c r="T182" s="153"/>
      <c r="U182" s="153"/>
      <c r="V182" s="153"/>
      <c r="W182" s="153"/>
      <c r="X182" s="153"/>
      <c r="Y182" s="153"/>
      <c r="Z182" s="130"/>
      <c r="AA182" s="128"/>
      <c r="AB182" s="131"/>
      <c r="AC182" s="131"/>
      <c r="AD182" s="133"/>
      <c r="AE182" s="134"/>
      <c r="AF182" s="134"/>
      <c r="AG182" s="153"/>
      <c r="AH182" s="124"/>
      <c r="AI182" s="124"/>
      <c r="AJ182" s="132"/>
    </row>
    <row r="183" spans="1:36" x14ac:dyDescent="0.25">
      <c r="A183" s="124"/>
      <c r="B183" s="124"/>
      <c r="C183" s="126"/>
      <c r="D183" s="126"/>
      <c r="E183" s="124"/>
      <c r="F183" s="135"/>
      <c r="G183" s="127"/>
      <c r="H183" s="125"/>
      <c r="I183" s="125"/>
      <c r="J183" s="126"/>
      <c r="K183" s="128"/>
      <c r="L183" s="124"/>
      <c r="M183" s="129"/>
      <c r="N183" s="129"/>
      <c r="O183" s="129"/>
      <c r="P183" s="130"/>
      <c r="Q183" s="129"/>
      <c r="R183" s="125"/>
      <c r="S183" s="153"/>
      <c r="T183" s="153"/>
      <c r="U183" s="153"/>
      <c r="V183" s="153"/>
      <c r="W183" s="153"/>
      <c r="X183" s="153"/>
      <c r="Y183" s="153"/>
      <c r="Z183" s="130"/>
      <c r="AA183" s="128"/>
      <c r="AB183" s="131"/>
      <c r="AC183" s="131"/>
      <c r="AD183" s="131"/>
      <c r="AE183" s="131"/>
      <c r="AF183" s="131"/>
      <c r="AG183" s="153"/>
      <c r="AH183" s="124"/>
      <c r="AI183" s="124"/>
      <c r="AJ183" s="132"/>
    </row>
    <row r="184" spans="1:36" ht="163.15" customHeight="1" x14ac:dyDescent="0.25">
      <c r="A184" s="124"/>
      <c r="B184" s="124"/>
      <c r="C184" s="126"/>
      <c r="D184" s="126"/>
      <c r="E184" s="124"/>
      <c r="F184" s="135"/>
      <c r="G184" s="127"/>
      <c r="H184" s="125"/>
      <c r="I184" s="125"/>
      <c r="J184" s="126"/>
      <c r="K184" s="128"/>
      <c r="L184" s="124"/>
      <c r="M184" s="129"/>
      <c r="N184" s="129"/>
      <c r="O184" s="129"/>
      <c r="P184" s="130"/>
      <c r="Q184" s="129"/>
      <c r="R184" s="125"/>
      <c r="S184" s="153"/>
      <c r="T184" s="153"/>
      <c r="U184" s="153"/>
      <c r="V184" s="153"/>
      <c r="W184" s="153"/>
      <c r="X184" s="153"/>
      <c r="Y184" s="153"/>
      <c r="Z184" s="153"/>
      <c r="AA184" s="153"/>
      <c r="AB184" s="127"/>
      <c r="AC184" s="127"/>
      <c r="AD184" s="133"/>
      <c r="AE184" s="134"/>
      <c r="AF184" s="134"/>
      <c r="AG184" s="153"/>
      <c r="AH184" s="124"/>
      <c r="AI184" s="124"/>
      <c r="AJ184" s="132"/>
    </row>
    <row r="185" spans="1:36" ht="151.15" customHeight="1" x14ac:dyDescent="0.25">
      <c r="A185" s="124"/>
      <c r="B185" s="124"/>
      <c r="C185" s="126"/>
      <c r="D185" s="126"/>
      <c r="E185" s="124"/>
      <c r="F185" s="135"/>
      <c r="G185" s="127"/>
      <c r="H185" s="125"/>
      <c r="I185" s="125"/>
      <c r="J185" s="126"/>
      <c r="K185" s="128"/>
      <c r="L185" s="124"/>
      <c r="M185" s="129"/>
      <c r="N185" s="129"/>
      <c r="O185" s="129"/>
      <c r="P185" s="130"/>
      <c r="Q185" s="129"/>
      <c r="R185" s="125"/>
      <c r="S185" s="153"/>
      <c r="T185" s="153"/>
      <c r="U185" s="153"/>
      <c r="V185" s="153"/>
      <c r="W185" s="153"/>
      <c r="X185" s="153"/>
      <c r="Y185" s="153"/>
      <c r="Z185" s="130"/>
      <c r="AA185" s="153"/>
      <c r="AB185" s="127"/>
      <c r="AC185" s="127"/>
      <c r="AD185" s="133"/>
      <c r="AE185" s="134"/>
      <c r="AF185" s="134"/>
      <c r="AG185" s="153"/>
      <c r="AH185" s="124"/>
      <c r="AI185" s="124"/>
      <c r="AJ185" s="132"/>
    </row>
    <row r="186" spans="1:36" ht="139.15" customHeight="1" x14ac:dyDescent="0.25">
      <c r="A186" s="124"/>
      <c r="B186" s="124"/>
      <c r="C186" s="126"/>
      <c r="D186" s="126"/>
      <c r="E186" s="124"/>
      <c r="F186" s="135"/>
      <c r="G186" s="127"/>
      <c r="H186" s="125"/>
      <c r="I186" s="125"/>
      <c r="J186" s="126"/>
      <c r="K186" s="128"/>
      <c r="L186" s="124"/>
      <c r="M186" s="129"/>
      <c r="N186" s="129"/>
      <c r="O186" s="129"/>
      <c r="P186" s="130"/>
      <c r="Q186" s="129"/>
      <c r="R186" s="125"/>
      <c r="S186" s="153"/>
      <c r="T186" s="153"/>
      <c r="U186" s="153"/>
      <c r="V186" s="153"/>
      <c r="W186" s="153"/>
      <c r="X186" s="153"/>
      <c r="Y186" s="153"/>
      <c r="Z186" s="130"/>
      <c r="AA186" s="128"/>
      <c r="AB186" s="131"/>
      <c r="AC186" s="131"/>
      <c r="AD186" s="133"/>
      <c r="AE186" s="134"/>
      <c r="AF186" s="134"/>
      <c r="AG186" s="124"/>
      <c r="AH186" s="124"/>
      <c r="AI186" s="124"/>
      <c r="AJ186" s="132"/>
    </row>
    <row r="187" spans="1:36" ht="172.9" customHeight="1" x14ac:dyDescent="0.25">
      <c r="A187" s="124"/>
      <c r="B187" s="124"/>
      <c r="C187" s="126"/>
      <c r="D187" s="126"/>
      <c r="E187" s="124"/>
      <c r="F187" s="135"/>
      <c r="G187" s="127"/>
      <c r="H187" s="125"/>
      <c r="I187" s="125"/>
      <c r="J187" s="126"/>
      <c r="K187" s="128"/>
      <c r="L187" s="124"/>
      <c r="M187" s="129"/>
      <c r="N187" s="129"/>
      <c r="O187" s="129"/>
      <c r="P187" s="130"/>
      <c r="Q187" s="129"/>
      <c r="R187" s="125"/>
      <c r="S187" s="153"/>
      <c r="T187" s="153"/>
      <c r="U187" s="153"/>
      <c r="V187" s="153"/>
      <c r="W187" s="153"/>
      <c r="X187" s="153"/>
      <c r="Y187" s="153"/>
      <c r="Z187" s="130"/>
      <c r="AA187" s="128"/>
      <c r="AB187" s="131"/>
      <c r="AC187" s="131"/>
      <c r="AD187" s="131"/>
      <c r="AE187" s="131"/>
      <c r="AF187" s="131"/>
      <c r="AG187" s="153"/>
      <c r="AH187" s="124"/>
      <c r="AI187" s="124"/>
      <c r="AJ187" s="132"/>
    </row>
    <row r="188" spans="1:36" x14ac:dyDescent="0.25">
      <c r="A188" s="124"/>
      <c r="B188" s="124"/>
      <c r="C188" s="126"/>
      <c r="D188" s="126"/>
      <c r="E188" s="124"/>
      <c r="F188" s="135"/>
      <c r="G188" s="127"/>
      <c r="H188" s="125"/>
      <c r="I188" s="125"/>
      <c r="J188" s="126"/>
      <c r="K188" s="128"/>
      <c r="L188" s="124"/>
      <c r="M188" s="129"/>
      <c r="N188" s="129"/>
      <c r="O188" s="129"/>
      <c r="P188" s="130"/>
      <c r="Q188" s="129"/>
      <c r="R188" s="125"/>
      <c r="S188" s="153"/>
      <c r="T188" s="153"/>
      <c r="U188" s="153"/>
      <c r="V188" s="153"/>
      <c r="W188" s="153"/>
      <c r="X188" s="153"/>
      <c r="Y188" s="153"/>
      <c r="Z188" s="130"/>
      <c r="AA188" s="128"/>
      <c r="AB188" s="131"/>
      <c r="AC188" s="131"/>
      <c r="AD188" s="133"/>
      <c r="AE188" s="134"/>
      <c r="AF188" s="134"/>
      <c r="AG188" s="124"/>
      <c r="AH188" s="124"/>
      <c r="AI188" s="124"/>
      <c r="AJ188" s="132"/>
    </row>
    <row r="189" spans="1:36" x14ac:dyDescent="0.25">
      <c r="A189" s="124"/>
      <c r="B189" s="124"/>
      <c r="C189" s="126"/>
      <c r="D189" s="126"/>
      <c r="E189" s="124"/>
      <c r="F189" s="135"/>
      <c r="G189" s="127"/>
      <c r="H189" s="125"/>
      <c r="I189" s="125"/>
      <c r="J189" s="126"/>
      <c r="K189" s="128"/>
      <c r="L189" s="124"/>
      <c r="M189" s="129"/>
      <c r="N189" s="129"/>
      <c r="O189" s="129"/>
      <c r="P189" s="130"/>
      <c r="Q189" s="129"/>
      <c r="R189" s="125"/>
      <c r="S189" s="153"/>
      <c r="T189" s="153"/>
      <c r="U189" s="153"/>
      <c r="V189" s="153"/>
      <c r="W189" s="153"/>
      <c r="X189" s="153"/>
      <c r="Y189" s="153"/>
      <c r="Z189" s="130"/>
      <c r="AA189" s="128"/>
      <c r="AB189" s="131"/>
      <c r="AC189" s="131"/>
      <c r="AD189" s="131"/>
      <c r="AE189" s="131"/>
      <c r="AF189" s="131"/>
      <c r="AG189" s="124"/>
      <c r="AH189" s="124"/>
      <c r="AI189" s="124"/>
      <c r="AJ189" s="132"/>
    </row>
    <row r="190" spans="1:36" x14ac:dyDescent="0.25">
      <c r="A190" s="124"/>
      <c r="B190" s="124"/>
      <c r="C190" s="126"/>
      <c r="D190" s="126"/>
      <c r="E190" s="124"/>
      <c r="F190" s="136"/>
      <c r="G190" s="127"/>
      <c r="H190" s="125"/>
      <c r="I190" s="125"/>
      <c r="J190" s="126"/>
      <c r="K190" s="128"/>
      <c r="L190" s="124"/>
      <c r="M190" s="129"/>
      <c r="N190" s="129"/>
      <c r="O190" s="129"/>
      <c r="P190" s="130"/>
      <c r="Q190" s="129"/>
      <c r="R190" s="125"/>
      <c r="S190" s="153"/>
      <c r="T190" s="153"/>
      <c r="U190" s="153"/>
      <c r="V190" s="153"/>
      <c r="W190" s="153"/>
      <c r="X190" s="153"/>
      <c r="Y190" s="153"/>
      <c r="Z190" s="130"/>
      <c r="AA190" s="128"/>
      <c r="AB190" s="131"/>
      <c r="AC190" s="131"/>
      <c r="AD190" s="133"/>
      <c r="AE190" s="134"/>
      <c r="AF190" s="134"/>
      <c r="AG190" s="124"/>
      <c r="AH190" s="124"/>
      <c r="AI190" s="124"/>
      <c r="AJ190" s="132"/>
    </row>
    <row r="191" spans="1:36" ht="168" customHeight="1" x14ac:dyDescent="0.25">
      <c r="A191" s="124"/>
      <c r="B191" s="124"/>
      <c r="C191" s="126"/>
      <c r="D191" s="126"/>
      <c r="E191" s="124"/>
      <c r="F191" s="135"/>
      <c r="G191" s="127"/>
      <c r="H191" s="125"/>
      <c r="I191" s="125"/>
      <c r="J191" s="126"/>
      <c r="K191" s="128"/>
      <c r="L191" s="124"/>
      <c r="M191" s="129"/>
      <c r="N191" s="129"/>
      <c r="O191" s="129"/>
      <c r="P191" s="130"/>
      <c r="Q191" s="129"/>
      <c r="R191" s="125"/>
      <c r="S191" s="153"/>
      <c r="T191" s="153"/>
      <c r="U191" s="153"/>
      <c r="V191" s="153"/>
      <c r="W191" s="153"/>
      <c r="X191" s="153"/>
      <c r="Y191" s="153"/>
      <c r="Z191" s="130"/>
      <c r="AA191" s="128"/>
      <c r="AB191" s="131"/>
      <c r="AC191" s="131"/>
      <c r="AD191" s="133"/>
      <c r="AE191" s="134"/>
      <c r="AF191" s="134"/>
      <c r="AG191" s="124"/>
      <c r="AH191" s="124"/>
      <c r="AI191" s="124"/>
      <c r="AJ191" s="132"/>
    </row>
    <row r="192" spans="1:36" x14ac:dyDescent="0.25">
      <c r="A192" s="124"/>
      <c r="B192" s="124"/>
      <c r="C192" s="126"/>
      <c r="D192" s="126"/>
      <c r="E192" s="124"/>
      <c r="F192" s="135"/>
      <c r="G192" s="127"/>
      <c r="H192" s="125"/>
      <c r="I192" s="125"/>
      <c r="J192" s="126"/>
      <c r="K192" s="128"/>
      <c r="L192" s="124"/>
      <c r="M192" s="129"/>
      <c r="N192" s="129"/>
      <c r="O192" s="129"/>
      <c r="P192" s="130"/>
      <c r="Q192" s="129"/>
      <c r="R192" s="125"/>
      <c r="S192" s="153"/>
      <c r="T192" s="153"/>
      <c r="U192" s="153"/>
      <c r="V192" s="153"/>
      <c r="W192" s="153"/>
      <c r="X192" s="153"/>
      <c r="Y192" s="153"/>
      <c r="Z192" s="130"/>
      <c r="AA192" s="128"/>
      <c r="AB192" s="131"/>
      <c r="AC192" s="131"/>
      <c r="AD192" s="133"/>
      <c r="AE192" s="134"/>
      <c r="AF192" s="134"/>
      <c r="AG192" s="124"/>
      <c r="AH192" s="124"/>
      <c r="AI192" s="124"/>
      <c r="AJ192" s="132"/>
    </row>
    <row r="193" spans="1:37" x14ac:dyDescent="0.25">
      <c r="A193" s="124"/>
      <c r="B193" s="124"/>
      <c r="C193" s="126"/>
      <c r="D193" s="126"/>
      <c r="E193" s="124"/>
      <c r="F193" s="135"/>
      <c r="G193" s="127"/>
      <c r="H193" s="125"/>
      <c r="I193" s="125"/>
      <c r="J193" s="126"/>
      <c r="K193" s="128"/>
      <c r="L193" s="124"/>
      <c r="M193" s="129"/>
      <c r="N193" s="129"/>
      <c r="O193" s="129"/>
      <c r="P193" s="130"/>
      <c r="Q193" s="129"/>
      <c r="R193" s="125"/>
      <c r="S193" s="153"/>
      <c r="T193" s="153"/>
      <c r="U193" s="153"/>
      <c r="V193" s="153"/>
      <c r="W193" s="153"/>
      <c r="X193" s="153"/>
      <c r="Y193" s="153"/>
      <c r="Z193" s="130"/>
      <c r="AA193" s="128"/>
      <c r="AB193" s="131"/>
      <c r="AC193" s="131"/>
      <c r="AD193" s="131"/>
      <c r="AE193" s="131"/>
      <c r="AF193" s="131"/>
      <c r="AG193" s="124"/>
      <c r="AH193" s="124"/>
      <c r="AI193" s="124"/>
      <c r="AJ193" s="132"/>
    </row>
    <row r="194" spans="1:37" ht="133.15" customHeight="1" x14ac:dyDescent="0.25">
      <c r="A194" s="124"/>
      <c r="B194" s="124"/>
      <c r="C194" s="126"/>
      <c r="D194" s="126"/>
      <c r="E194" s="124"/>
      <c r="F194" s="135"/>
      <c r="G194" s="127"/>
      <c r="H194" s="125"/>
      <c r="I194" s="125"/>
      <c r="J194" s="126"/>
      <c r="K194" s="128"/>
      <c r="L194" s="124"/>
      <c r="M194" s="129"/>
      <c r="N194" s="129"/>
      <c r="O194" s="129"/>
      <c r="P194" s="130"/>
      <c r="Q194" s="129"/>
      <c r="R194" s="125"/>
      <c r="S194" s="153"/>
      <c r="T194" s="153"/>
      <c r="U194" s="153"/>
      <c r="V194" s="153"/>
      <c r="W194" s="153"/>
      <c r="X194" s="153"/>
      <c r="Y194" s="153"/>
      <c r="Z194" s="130"/>
      <c r="AA194" s="128"/>
      <c r="AB194" s="131"/>
      <c r="AC194" s="131"/>
      <c r="AD194" s="133"/>
      <c r="AE194" s="134"/>
      <c r="AF194" s="134"/>
      <c r="AG194" s="124"/>
      <c r="AH194" s="124"/>
      <c r="AI194" s="124"/>
      <c r="AJ194" s="132"/>
    </row>
    <row r="195" spans="1:37" x14ac:dyDescent="0.25">
      <c r="A195" s="124"/>
      <c r="B195" s="124"/>
      <c r="C195" s="126"/>
      <c r="D195" s="126"/>
      <c r="E195" s="124"/>
      <c r="F195" s="135"/>
      <c r="G195" s="127"/>
      <c r="H195" s="125"/>
      <c r="I195" s="125"/>
      <c r="J195" s="126"/>
      <c r="K195" s="128"/>
      <c r="L195" s="124"/>
      <c r="M195" s="129"/>
      <c r="N195" s="129"/>
      <c r="O195" s="129"/>
      <c r="P195" s="130"/>
      <c r="Q195" s="129"/>
      <c r="R195" s="125"/>
      <c r="S195" s="153"/>
      <c r="T195" s="153"/>
      <c r="U195" s="153"/>
      <c r="V195" s="153"/>
      <c r="W195" s="153"/>
      <c r="X195" s="153"/>
      <c r="Y195" s="153"/>
      <c r="Z195" s="130"/>
      <c r="AA195" s="128"/>
      <c r="AB195" s="131"/>
      <c r="AC195" s="131"/>
      <c r="AD195" s="131"/>
      <c r="AE195" s="131"/>
      <c r="AF195" s="131"/>
      <c r="AG195" s="124"/>
      <c r="AH195" s="124"/>
      <c r="AI195" s="124"/>
      <c r="AJ195" s="132"/>
    </row>
    <row r="196" spans="1:37" x14ac:dyDescent="0.25">
      <c r="A196" s="124"/>
      <c r="B196" s="124"/>
      <c r="C196" s="126"/>
      <c r="D196" s="126"/>
      <c r="E196" s="124"/>
      <c r="F196" s="135"/>
      <c r="G196" s="127"/>
      <c r="H196" s="125"/>
      <c r="I196" s="125"/>
      <c r="J196" s="126"/>
      <c r="K196" s="128"/>
      <c r="L196" s="124"/>
      <c r="M196" s="129"/>
      <c r="N196" s="129"/>
      <c r="O196" s="129"/>
      <c r="P196" s="130"/>
      <c r="Q196" s="129"/>
      <c r="R196" s="125"/>
      <c r="S196" s="153"/>
      <c r="T196" s="153"/>
      <c r="U196" s="153"/>
      <c r="V196" s="153"/>
      <c r="W196" s="153"/>
      <c r="X196" s="153"/>
      <c r="Y196" s="153"/>
      <c r="Z196" s="130"/>
      <c r="AA196" s="128"/>
      <c r="AB196" s="131"/>
      <c r="AC196" s="131"/>
      <c r="AD196" s="131"/>
      <c r="AE196" s="131"/>
      <c r="AF196" s="131"/>
      <c r="AG196" s="124"/>
      <c r="AH196" s="124"/>
      <c r="AI196" s="124"/>
      <c r="AJ196" s="132"/>
    </row>
    <row r="197" spans="1:37" x14ac:dyDescent="0.25">
      <c r="A197" s="124"/>
      <c r="B197" s="124"/>
      <c r="C197" s="126"/>
      <c r="D197" s="126"/>
      <c r="E197" s="124"/>
      <c r="F197" s="135"/>
      <c r="G197" s="127"/>
      <c r="H197" s="125"/>
      <c r="I197" s="125"/>
      <c r="J197" s="126"/>
      <c r="K197" s="128"/>
      <c r="L197" s="124"/>
      <c r="M197" s="129"/>
      <c r="N197" s="129"/>
      <c r="O197" s="129"/>
      <c r="P197" s="130"/>
      <c r="Q197" s="129"/>
      <c r="R197" s="124"/>
      <c r="S197" s="153"/>
      <c r="T197" s="153"/>
      <c r="U197" s="153"/>
      <c r="V197" s="153"/>
      <c r="W197" s="153"/>
      <c r="X197" s="153"/>
      <c r="Y197" s="153"/>
      <c r="Z197" s="130"/>
      <c r="AA197" s="128"/>
      <c r="AB197" s="156"/>
      <c r="AC197" s="156"/>
      <c r="AD197" s="156"/>
      <c r="AE197" s="156"/>
      <c r="AF197" s="156"/>
      <c r="AG197" s="124"/>
      <c r="AH197" s="124"/>
      <c r="AI197" s="124"/>
      <c r="AJ197" s="132"/>
    </row>
    <row r="198" spans="1:37" x14ac:dyDescent="0.25">
      <c r="A198" s="124"/>
      <c r="B198" s="124"/>
      <c r="C198" s="126"/>
      <c r="D198" s="126"/>
      <c r="E198" s="124"/>
      <c r="F198" s="135"/>
      <c r="G198" s="148"/>
      <c r="H198" s="125"/>
      <c r="I198" s="125"/>
      <c r="J198" s="126"/>
      <c r="K198" s="128"/>
      <c r="L198" s="124"/>
      <c r="M198" s="129"/>
      <c r="N198" s="129"/>
      <c r="O198" s="129"/>
      <c r="P198" s="130"/>
      <c r="Q198" s="129"/>
      <c r="R198" s="124"/>
      <c r="S198" s="136"/>
      <c r="T198" s="153"/>
      <c r="U198" s="153"/>
      <c r="V198" s="153"/>
      <c r="W198" s="153"/>
      <c r="X198" s="153"/>
      <c r="Y198" s="153"/>
      <c r="Z198" s="130"/>
      <c r="AA198" s="128"/>
      <c r="AB198" s="156"/>
      <c r="AC198" s="156"/>
      <c r="AD198" s="133"/>
      <c r="AE198" s="134"/>
      <c r="AF198" s="134"/>
      <c r="AG198" s="124"/>
      <c r="AH198" s="124"/>
      <c r="AI198" s="124"/>
      <c r="AJ198" s="132"/>
    </row>
    <row r="199" spans="1:37" x14ac:dyDescent="0.25">
      <c r="A199" s="124"/>
      <c r="B199" s="124"/>
      <c r="C199" s="126"/>
      <c r="D199" s="126"/>
      <c r="E199" s="124"/>
      <c r="F199" s="135"/>
      <c r="G199" s="148"/>
      <c r="H199" s="125"/>
      <c r="I199" s="125"/>
      <c r="J199" s="126"/>
      <c r="K199" s="128"/>
      <c r="L199" s="124"/>
      <c r="M199" s="129"/>
      <c r="N199" s="129"/>
      <c r="O199" s="129"/>
      <c r="P199" s="130"/>
      <c r="Q199" s="129"/>
      <c r="R199" s="124"/>
      <c r="S199" s="153"/>
      <c r="T199" s="153"/>
      <c r="U199" s="153"/>
      <c r="V199" s="153"/>
      <c r="W199" s="153"/>
      <c r="X199" s="153"/>
      <c r="Y199" s="153"/>
      <c r="Z199" s="130"/>
      <c r="AA199" s="128"/>
      <c r="AB199" s="153"/>
      <c r="AC199" s="157"/>
      <c r="AD199" s="133"/>
      <c r="AE199" s="134"/>
      <c r="AF199" s="134"/>
      <c r="AG199" s="124"/>
      <c r="AH199" s="124"/>
      <c r="AI199" s="124"/>
      <c r="AJ199" s="132"/>
    </row>
    <row r="200" spans="1:37" x14ac:dyDescent="0.25">
      <c r="A200" s="124"/>
      <c r="B200" s="124"/>
      <c r="C200" s="126"/>
      <c r="D200" s="126"/>
      <c r="E200" s="124"/>
      <c r="F200" s="135"/>
      <c r="G200" s="148"/>
      <c r="H200" s="125"/>
      <c r="I200" s="125"/>
      <c r="J200" s="126"/>
      <c r="K200" s="128"/>
      <c r="L200" s="124"/>
      <c r="M200" s="129"/>
      <c r="N200" s="129"/>
      <c r="O200" s="129"/>
      <c r="P200" s="130"/>
      <c r="Q200" s="129"/>
      <c r="R200" s="124"/>
      <c r="S200" s="153"/>
      <c r="T200" s="153"/>
      <c r="U200" s="153"/>
      <c r="V200" s="153"/>
      <c r="W200" s="153"/>
      <c r="X200" s="153"/>
      <c r="Y200" s="153"/>
      <c r="Z200" s="130"/>
      <c r="AA200" s="128"/>
      <c r="AB200" s="157"/>
      <c r="AC200" s="157"/>
      <c r="AD200" s="157"/>
      <c r="AE200" s="157"/>
      <c r="AF200" s="157"/>
      <c r="AG200" s="124"/>
      <c r="AH200" s="124"/>
      <c r="AI200" s="124"/>
      <c r="AJ200" s="132"/>
    </row>
    <row r="201" spans="1:37" x14ac:dyDescent="0.25">
      <c r="A201" s="124"/>
      <c r="B201" s="124"/>
      <c r="C201" s="126"/>
      <c r="D201" s="126"/>
      <c r="E201" s="124"/>
      <c r="F201" s="135"/>
      <c r="G201" s="148"/>
      <c r="H201" s="125"/>
      <c r="I201" s="125"/>
      <c r="J201" s="126"/>
      <c r="K201" s="128"/>
      <c r="L201" s="124"/>
      <c r="M201" s="129"/>
      <c r="N201" s="129"/>
      <c r="O201" s="129"/>
      <c r="P201" s="130"/>
      <c r="Q201" s="129"/>
      <c r="R201" s="124"/>
      <c r="S201" s="153"/>
      <c r="T201" s="153"/>
      <c r="U201" s="153"/>
      <c r="V201" s="153"/>
      <c r="W201" s="153"/>
      <c r="X201" s="153"/>
      <c r="Y201" s="153"/>
      <c r="Z201" s="130"/>
      <c r="AA201" s="128"/>
      <c r="AB201" s="157"/>
      <c r="AC201" s="157"/>
      <c r="AD201" s="133"/>
      <c r="AE201" s="134"/>
      <c r="AF201" s="134"/>
      <c r="AG201" s="124"/>
      <c r="AH201" s="124"/>
      <c r="AI201" s="124"/>
      <c r="AJ201" s="132"/>
    </row>
    <row r="202" spans="1:37" x14ac:dyDescent="0.25">
      <c r="A202" s="124"/>
      <c r="B202" s="124"/>
      <c r="C202" s="126"/>
      <c r="D202" s="126"/>
      <c r="E202" s="124"/>
      <c r="F202" s="135"/>
      <c r="G202" s="148"/>
      <c r="H202" s="125"/>
      <c r="I202" s="125"/>
      <c r="J202" s="126"/>
      <c r="K202" s="128"/>
      <c r="L202" s="124"/>
      <c r="M202" s="129"/>
      <c r="N202" s="129"/>
      <c r="O202" s="129"/>
      <c r="P202" s="130"/>
      <c r="Q202" s="129"/>
      <c r="R202" s="124"/>
      <c r="S202" s="153"/>
      <c r="T202" s="153"/>
      <c r="U202" s="153"/>
      <c r="V202" s="153"/>
      <c r="W202" s="153"/>
      <c r="X202" s="153"/>
      <c r="Y202" s="153"/>
      <c r="Z202" s="130"/>
      <c r="AA202" s="128"/>
      <c r="AB202" s="157"/>
      <c r="AC202" s="157"/>
      <c r="AD202" s="133"/>
      <c r="AE202" s="134"/>
      <c r="AF202" s="134"/>
      <c r="AG202" s="124"/>
      <c r="AH202" s="124"/>
      <c r="AI202" s="124"/>
      <c r="AJ202" s="132"/>
    </row>
    <row r="203" spans="1:37" x14ac:dyDescent="0.25">
      <c r="A203" s="124"/>
      <c r="B203" s="124"/>
      <c r="C203" s="126"/>
      <c r="D203" s="126"/>
      <c r="E203" s="124"/>
      <c r="F203" s="135"/>
      <c r="G203" s="148"/>
      <c r="H203" s="125"/>
      <c r="I203" s="125"/>
      <c r="J203" s="126"/>
      <c r="K203" s="128"/>
      <c r="L203" s="124"/>
      <c r="M203" s="129"/>
      <c r="N203" s="129"/>
      <c r="O203" s="129"/>
      <c r="P203" s="130"/>
      <c r="Q203" s="129"/>
      <c r="R203" s="124"/>
      <c r="S203" s="153"/>
      <c r="T203" s="153"/>
      <c r="U203" s="153"/>
      <c r="V203" s="153"/>
      <c r="W203" s="153"/>
      <c r="X203" s="153"/>
      <c r="Y203" s="153"/>
      <c r="Z203" s="130"/>
      <c r="AA203" s="128"/>
      <c r="AB203" s="157"/>
      <c r="AC203" s="157"/>
      <c r="AD203" s="133"/>
      <c r="AE203" s="134"/>
      <c r="AF203" s="134"/>
      <c r="AG203" s="124"/>
      <c r="AH203" s="124"/>
      <c r="AI203" s="124"/>
      <c r="AJ203" s="132"/>
    </row>
    <row r="204" spans="1:37" x14ac:dyDescent="0.25">
      <c r="A204" s="124"/>
      <c r="B204" s="124"/>
      <c r="C204" s="126"/>
      <c r="D204" s="126"/>
      <c r="E204" s="144"/>
      <c r="F204" s="144"/>
      <c r="G204" s="150"/>
      <c r="H204" s="150"/>
      <c r="I204" s="125"/>
      <c r="J204" s="144"/>
      <c r="K204" s="128"/>
      <c r="L204" s="144"/>
      <c r="M204" s="144"/>
      <c r="N204" s="144"/>
      <c r="O204" s="144"/>
      <c r="P204" s="144"/>
      <c r="Q204" s="144"/>
      <c r="R204" s="144"/>
      <c r="S204" s="144"/>
      <c r="T204" s="144"/>
      <c r="U204" s="136"/>
      <c r="V204" s="136"/>
      <c r="W204" s="144"/>
      <c r="X204" s="144"/>
      <c r="Y204" s="144"/>
      <c r="Z204" s="144"/>
      <c r="AA204" s="144"/>
      <c r="AB204" s="144"/>
      <c r="AC204" s="144"/>
      <c r="AD204" s="144"/>
      <c r="AE204" s="144"/>
      <c r="AF204" s="144"/>
      <c r="AG204" s="144"/>
      <c r="AH204" s="144"/>
      <c r="AI204" s="144"/>
      <c r="AJ204" s="144"/>
      <c r="AK204" s="57"/>
    </row>
    <row r="205" spans="1:37" x14ac:dyDescent="0.25">
      <c r="A205" s="124"/>
      <c r="B205" s="124"/>
      <c r="C205" s="126"/>
      <c r="D205" s="126"/>
      <c r="E205" s="124"/>
      <c r="F205" s="135"/>
      <c r="G205" s="148"/>
      <c r="H205" s="125"/>
      <c r="I205" s="125"/>
      <c r="J205" s="126"/>
      <c r="K205" s="128"/>
      <c r="L205" s="124"/>
      <c r="M205" s="129"/>
      <c r="N205" s="129"/>
      <c r="O205" s="129"/>
      <c r="P205" s="130"/>
      <c r="Q205" s="129"/>
      <c r="R205" s="124"/>
      <c r="S205" s="153"/>
      <c r="T205" s="153"/>
      <c r="U205" s="153"/>
      <c r="V205" s="153"/>
      <c r="W205" s="153"/>
      <c r="X205" s="153"/>
      <c r="Y205" s="153"/>
      <c r="Z205" s="130"/>
      <c r="AA205" s="128"/>
      <c r="AB205" s="153"/>
      <c r="AC205" s="157"/>
      <c r="AD205" s="157"/>
      <c r="AE205" s="157"/>
      <c r="AF205" s="157"/>
      <c r="AG205" s="124"/>
      <c r="AH205" s="124"/>
      <c r="AI205" s="124"/>
      <c r="AJ205" s="132"/>
    </row>
    <row r="206" spans="1:37" x14ac:dyDescent="0.25">
      <c r="A206" s="124"/>
      <c r="B206" s="124"/>
      <c r="C206" s="126"/>
      <c r="D206" s="126"/>
      <c r="E206" s="124"/>
      <c r="F206" s="135"/>
      <c r="G206" s="145"/>
      <c r="H206" s="125"/>
      <c r="I206" s="125"/>
      <c r="J206" s="126"/>
      <c r="K206" s="128"/>
      <c r="L206" s="124"/>
      <c r="M206" s="129"/>
      <c r="N206" s="129"/>
      <c r="O206" s="129"/>
      <c r="P206" s="130"/>
      <c r="Q206" s="129"/>
      <c r="R206" s="124"/>
      <c r="S206" s="153"/>
      <c r="T206" s="153"/>
      <c r="U206" s="136"/>
      <c r="V206" s="136"/>
      <c r="W206" s="153"/>
      <c r="X206" s="153"/>
      <c r="Y206" s="153"/>
      <c r="Z206" s="130"/>
      <c r="AA206" s="128"/>
      <c r="AB206" s="157"/>
      <c r="AC206" s="157"/>
      <c r="AD206" s="157"/>
      <c r="AE206" s="157"/>
      <c r="AF206" s="157"/>
      <c r="AG206" s="124"/>
      <c r="AH206" s="124"/>
      <c r="AI206" s="124"/>
      <c r="AJ206" s="132"/>
    </row>
    <row r="207" spans="1:37" x14ac:dyDescent="0.25">
      <c r="A207" s="124"/>
      <c r="B207" s="124"/>
      <c r="C207" s="126"/>
      <c r="D207" s="126"/>
      <c r="E207" s="124"/>
      <c r="F207" s="135"/>
      <c r="G207" s="148"/>
      <c r="H207" s="125"/>
      <c r="I207" s="125"/>
      <c r="J207" s="126"/>
      <c r="K207" s="128"/>
      <c r="L207" s="124"/>
      <c r="M207" s="129"/>
      <c r="N207" s="129"/>
      <c r="O207" s="129"/>
      <c r="P207" s="130"/>
      <c r="Q207" s="129"/>
      <c r="R207" s="124"/>
      <c r="S207" s="153"/>
      <c r="T207" s="153"/>
      <c r="U207" s="136"/>
      <c r="V207" s="136"/>
      <c r="W207" s="153"/>
      <c r="X207" s="153"/>
      <c r="Y207" s="153"/>
      <c r="Z207" s="130"/>
      <c r="AA207" s="128"/>
      <c r="AB207" s="157"/>
      <c r="AC207" s="157"/>
      <c r="AD207" s="157"/>
      <c r="AE207" s="157"/>
      <c r="AF207" s="157"/>
      <c r="AG207" s="124"/>
      <c r="AH207" s="124"/>
      <c r="AI207" s="124"/>
      <c r="AJ207" s="132"/>
    </row>
    <row r="208" spans="1:37" ht="30" customHeight="1" x14ac:dyDescent="0.25">
      <c r="A208" s="124"/>
      <c r="B208" s="124"/>
      <c r="C208" s="126"/>
      <c r="D208" s="126"/>
      <c r="E208" s="124"/>
      <c r="F208" s="135"/>
      <c r="G208" s="148"/>
      <c r="H208" s="125"/>
      <c r="I208" s="125"/>
      <c r="J208" s="126"/>
      <c r="K208" s="128"/>
      <c r="L208" s="124"/>
      <c r="M208" s="129"/>
      <c r="N208" s="129"/>
      <c r="O208" s="129"/>
      <c r="P208" s="130"/>
      <c r="Q208" s="129"/>
      <c r="R208" s="124"/>
      <c r="S208" s="153"/>
      <c r="T208" s="153"/>
      <c r="U208" s="136"/>
      <c r="V208" s="136"/>
      <c r="W208" s="153"/>
      <c r="X208" s="153"/>
      <c r="Y208" s="153"/>
      <c r="Z208" s="130"/>
      <c r="AA208" s="128"/>
      <c r="AB208" s="157"/>
      <c r="AC208" s="157"/>
      <c r="AD208" s="157"/>
      <c r="AE208" s="157"/>
      <c r="AF208" s="157"/>
      <c r="AG208" s="124"/>
      <c r="AH208" s="124"/>
      <c r="AI208" s="124"/>
      <c r="AJ208" s="132"/>
    </row>
    <row r="209" spans="1:36" x14ac:dyDescent="0.25">
      <c r="A209" s="124"/>
      <c r="B209" s="124"/>
      <c r="C209" s="126"/>
      <c r="D209" s="126"/>
      <c r="E209" s="124"/>
      <c r="F209" s="135"/>
      <c r="G209" s="127"/>
      <c r="H209" s="125"/>
      <c r="I209" s="125"/>
      <c r="J209" s="126"/>
      <c r="K209" s="128"/>
      <c r="L209" s="124"/>
      <c r="M209" s="129"/>
      <c r="N209" s="129"/>
      <c r="O209" s="129"/>
      <c r="P209" s="130"/>
      <c r="Q209" s="129"/>
      <c r="R209" s="124"/>
      <c r="S209" s="153"/>
      <c r="T209" s="153"/>
      <c r="U209" s="136"/>
      <c r="V209" s="136"/>
      <c r="W209" s="153"/>
      <c r="X209" s="153"/>
      <c r="Y209" s="153"/>
      <c r="Z209" s="130"/>
      <c r="AA209" s="128"/>
      <c r="AB209" s="157"/>
      <c r="AC209" s="157"/>
      <c r="AD209" s="157"/>
      <c r="AE209" s="157"/>
      <c r="AF209" s="157"/>
      <c r="AG209" s="124"/>
      <c r="AH209" s="124"/>
      <c r="AI209" s="124"/>
      <c r="AJ209" s="132"/>
    </row>
    <row r="210" spans="1:36" x14ac:dyDescent="0.25">
      <c r="A210" s="124"/>
      <c r="B210" s="124"/>
      <c r="C210" s="126"/>
      <c r="D210" s="126"/>
      <c r="E210" s="124"/>
      <c r="F210" s="135"/>
      <c r="G210" s="148"/>
      <c r="H210" s="125"/>
      <c r="I210" s="125"/>
      <c r="J210" s="126"/>
      <c r="K210" s="128"/>
      <c r="L210" s="124"/>
      <c r="M210" s="129"/>
      <c r="N210" s="129"/>
      <c r="O210" s="129"/>
      <c r="P210" s="130"/>
      <c r="Q210" s="129"/>
      <c r="R210" s="124"/>
      <c r="S210" s="153"/>
      <c r="T210" s="153"/>
      <c r="U210" s="136"/>
      <c r="V210" s="136"/>
      <c r="W210" s="153"/>
      <c r="X210" s="153"/>
      <c r="Y210" s="153"/>
      <c r="Z210" s="130"/>
      <c r="AA210" s="128"/>
      <c r="AB210" s="157"/>
      <c r="AC210" s="157"/>
      <c r="AD210" s="157"/>
      <c r="AE210" s="157"/>
      <c r="AF210" s="157"/>
      <c r="AG210" s="124"/>
      <c r="AH210" s="124"/>
      <c r="AI210" s="124"/>
      <c r="AJ210" s="132"/>
    </row>
    <row r="211" spans="1:36" x14ac:dyDescent="0.25">
      <c r="A211" s="124"/>
      <c r="B211" s="124"/>
      <c r="C211" s="126"/>
      <c r="D211" s="126"/>
      <c r="E211" s="124"/>
      <c r="F211" s="135"/>
      <c r="G211" s="148"/>
      <c r="H211" s="125"/>
      <c r="I211" s="125"/>
      <c r="J211" s="126"/>
      <c r="K211" s="128"/>
      <c r="L211" s="124"/>
      <c r="M211" s="129"/>
      <c r="N211" s="129"/>
      <c r="O211" s="129"/>
      <c r="P211" s="130"/>
      <c r="Q211" s="129"/>
      <c r="R211" s="124"/>
      <c r="S211" s="129"/>
      <c r="T211" s="153"/>
      <c r="U211" s="139"/>
      <c r="V211" s="158"/>
      <c r="W211" s="153"/>
      <c r="X211" s="153"/>
      <c r="Y211" s="153"/>
      <c r="Z211" s="130"/>
      <c r="AA211" s="128"/>
      <c r="AB211" s="157"/>
      <c r="AC211" s="157"/>
      <c r="AD211" s="157"/>
      <c r="AE211" s="157"/>
      <c r="AF211" s="157"/>
      <c r="AG211" s="124"/>
      <c r="AH211" s="124"/>
      <c r="AI211" s="124"/>
      <c r="AJ211" s="132"/>
    </row>
    <row r="212" spans="1:36" x14ac:dyDescent="0.25">
      <c r="A212" s="124"/>
      <c r="B212" s="124"/>
      <c r="C212" s="126"/>
      <c r="D212" s="126"/>
      <c r="E212" s="124"/>
      <c r="F212" s="135"/>
      <c r="G212" s="148"/>
      <c r="H212" s="125"/>
      <c r="I212" s="125"/>
      <c r="J212" s="126"/>
      <c r="K212" s="128"/>
      <c r="L212" s="124"/>
      <c r="M212" s="129"/>
      <c r="N212" s="129"/>
      <c r="O212" s="129"/>
      <c r="P212" s="130"/>
      <c r="Q212" s="129"/>
      <c r="R212" s="124"/>
      <c r="S212" s="129"/>
      <c r="T212" s="153"/>
      <c r="U212" s="139"/>
      <c r="V212" s="158"/>
      <c r="W212" s="153"/>
      <c r="X212" s="153"/>
      <c r="Y212" s="153"/>
      <c r="Z212" s="130"/>
      <c r="AA212" s="128"/>
      <c r="AB212" s="157"/>
      <c r="AC212" s="157"/>
      <c r="AD212" s="157"/>
      <c r="AE212" s="157"/>
      <c r="AF212" s="157"/>
      <c r="AG212" s="124"/>
      <c r="AH212" s="124"/>
      <c r="AI212" s="124"/>
      <c r="AJ212" s="132"/>
    </row>
    <row r="213" spans="1:36" x14ac:dyDescent="0.25">
      <c r="A213" s="124"/>
      <c r="B213" s="124"/>
      <c r="C213" s="126"/>
      <c r="D213" s="126"/>
      <c r="E213" s="124"/>
      <c r="F213" s="135"/>
      <c r="G213" s="148"/>
      <c r="H213" s="125"/>
      <c r="I213" s="125"/>
      <c r="J213" s="126"/>
      <c r="K213" s="128"/>
      <c r="L213" s="124"/>
      <c r="M213" s="129"/>
      <c r="N213" s="129"/>
      <c r="O213" s="129"/>
      <c r="P213" s="130"/>
      <c r="Q213" s="129"/>
      <c r="R213" s="124"/>
      <c r="S213" s="129"/>
      <c r="T213" s="153"/>
      <c r="U213" s="136"/>
      <c r="V213" s="136"/>
      <c r="W213" s="153"/>
      <c r="X213" s="153"/>
      <c r="Y213" s="153"/>
      <c r="Z213" s="130"/>
      <c r="AA213" s="128"/>
      <c r="AB213" s="157"/>
      <c r="AC213" s="157"/>
      <c r="AD213" s="157"/>
      <c r="AE213" s="157"/>
      <c r="AF213" s="157"/>
      <c r="AG213" s="124"/>
      <c r="AH213" s="124"/>
      <c r="AI213" s="124"/>
      <c r="AJ213" s="132"/>
    </row>
    <row r="214" spans="1:36" x14ac:dyDescent="0.25">
      <c r="A214" s="124"/>
      <c r="B214" s="124"/>
      <c r="C214" s="126"/>
      <c r="D214" s="126"/>
      <c r="E214" s="124"/>
      <c r="F214" s="135"/>
      <c r="G214" s="148"/>
      <c r="H214" s="125"/>
      <c r="I214" s="125"/>
      <c r="J214" s="126"/>
      <c r="K214" s="128"/>
      <c r="L214" s="124"/>
      <c r="M214" s="129"/>
      <c r="N214" s="129"/>
      <c r="O214" s="129"/>
      <c r="P214" s="130"/>
      <c r="Q214" s="129"/>
      <c r="R214" s="125"/>
      <c r="S214" s="129"/>
      <c r="T214" s="129"/>
      <c r="U214" s="129"/>
      <c r="V214" s="129"/>
      <c r="W214" s="129"/>
      <c r="X214" s="129"/>
      <c r="Y214" s="129"/>
      <c r="Z214" s="130"/>
      <c r="AA214" s="128"/>
      <c r="AB214" s="157"/>
      <c r="AC214" s="157"/>
      <c r="AD214" s="157"/>
      <c r="AE214" s="157"/>
      <c r="AF214" s="157"/>
      <c r="AG214" s="124"/>
      <c r="AH214" s="124"/>
      <c r="AI214" s="124"/>
      <c r="AJ214" s="132"/>
    </row>
    <row r="215" spans="1:36" x14ac:dyDescent="0.25">
      <c r="A215" s="124"/>
      <c r="B215" s="124"/>
      <c r="C215" s="126"/>
      <c r="D215" s="126"/>
      <c r="E215" s="124"/>
      <c r="F215" s="135"/>
      <c r="G215" s="159"/>
      <c r="H215" s="125"/>
      <c r="I215" s="125"/>
      <c r="J215" s="126"/>
      <c r="K215" s="128"/>
      <c r="L215" s="124"/>
      <c r="M215" s="129"/>
      <c r="N215" s="129"/>
      <c r="O215" s="129"/>
      <c r="P215" s="130"/>
      <c r="Q215" s="129"/>
      <c r="R215" s="124"/>
      <c r="S215" s="129"/>
      <c r="T215" s="129"/>
      <c r="U215" s="129"/>
      <c r="V215" s="129"/>
      <c r="W215" s="129"/>
      <c r="X215" s="153"/>
      <c r="Y215" s="129"/>
      <c r="Z215" s="130"/>
      <c r="AA215" s="128"/>
      <c r="AB215" s="157"/>
      <c r="AC215" s="157"/>
      <c r="AD215" s="157"/>
      <c r="AE215" s="157"/>
      <c r="AF215" s="157"/>
      <c r="AG215" s="124"/>
      <c r="AH215" s="124"/>
      <c r="AI215" s="124"/>
      <c r="AJ215" s="132"/>
    </row>
    <row r="216" spans="1:36" x14ac:dyDescent="0.25">
      <c r="A216" s="124"/>
      <c r="B216" s="124"/>
      <c r="C216" s="126"/>
      <c r="D216" s="126"/>
      <c r="E216" s="124"/>
      <c r="F216" s="136"/>
      <c r="G216" s="159"/>
      <c r="H216" s="125"/>
      <c r="I216" s="125"/>
      <c r="J216" s="126"/>
      <c r="K216" s="128"/>
      <c r="L216" s="136"/>
      <c r="M216" s="129"/>
      <c r="N216" s="129"/>
      <c r="O216" s="129"/>
      <c r="P216" s="130"/>
      <c r="Q216" s="129"/>
      <c r="R216" s="124"/>
      <c r="S216" s="136"/>
      <c r="T216" s="136"/>
      <c r="U216" s="136"/>
      <c r="V216" s="136"/>
      <c r="W216" s="136"/>
      <c r="X216" s="136"/>
      <c r="Y216" s="136"/>
      <c r="Z216" s="130"/>
      <c r="AA216" s="128"/>
      <c r="AB216" s="157"/>
      <c r="AC216" s="157"/>
      <c r="AD216" s="157"/>
      <c r="AE216" s="157"/>
      <c r="AF216" s="157"/>
      <c r="AG216" s="124"/>
      <c r="AH216" s="124"/>
      <c r="AI216" s="124"/>
      <c r="AJ216" s="132"/>
    </row>
    <row r="217" spans="1:36" x14ac:dyDescent="0.25">
      <c r="A217" s="124"/>
      <c r="B217" s="124"/>
      <c r="C217" s="126"/>
      <c r="D217" s="126"/>
      <c r="E217" s="124"/>
      <c r="F217" s="136"/>
      <c r="G217" s="159"/>
      <c r="H217" s="125"/>
      <c r="I217" s="125"/>
      <c r="J217" s="126"/>
      <c r="K217" s="128"/>
      <c r="L217" s="136"/>
      <c r="M217" s="129"/>
      <c r="N217" s="129"/>
      <c r="O217" s="129"/>
      <c r="P217" s="130"/>
      <c r="Q217" s="136"/>
      <c r="R217" s="124"/>
      <c r="S217" s="136"/>
      <c r="T217" s="136"/>
      <c r="U217" s="136"/>
      <c r="V217" s="136"/>
      <c r="W217" s="136"/>
      <c r="X217" s="136"/>
      <c r="Y217" s="136"/>
      <c r="Z217" s="130"/>
      <c r="AA217" s="128"/>
      <c r="AB217" s="157"/>
      <c r="AC217" s="157"/>
      <c r="AD217" s="157"/>
      <c r="AE217" s="157"/>
      <c r="AF217" s="157"/>
      <c r="AG217" s="124"/>
      <c r="AH217" s="124"/>
      <c r="AI217" s="124"/>
      <c r="AJ217" s="132"/>
    </row>
    <row r="218" spans="1:36" x14ac:dyDescent="0.25">
      <c r="A218" s="124"/>
      <c r="B218" s="124"/>
      <c r="C218" s="126"/>
      <c r="D218" s="126"/>
      <c r="E218" s="124"/>
      <c r="F218" s="136"/>
      <c r="G218" s="159"/>
      <c r="H218" s="125"/>
      <c r="I218" s="125"/>
      <c r="J218" s="126"/>
      <c r="K218" s="128"/>
      <c r="L218" s="136"/>
      <c r="M218" s="136"/>
      <c r="N218" s="136"/>
      <c r="O218" s="136"/>
      <c r="P218" s="130"/>
      <c r="Q218" s="136"/>
      <c r="R218" s="124"/>
      <c r="S218" s="136"/>
      <c r="T218" s="136"/>
      <c r="U218" s="136"/>
      <c r="V218" s="136"/>
      <c r="W218" s="136"/>
      <c r="X218" s="136"/>
      <c r="Y218" s="136"/>
      <c r="Z218" s="130"/>
      <c r="AA218" s="128"/>
      <c r="AB218" s="157"/>
      <c r="AC218" s="157"/>
      <c r="AD218" s="157"/>
      <c r="AE218" s="157"/>
      <c r="AF218" s="157"/>
      <c r="AG218" s="124"/>
      <c r="AH218" s="136"/>
      <c r="AI218" s="124"/>
      <c r="AJ218" s="132"/>
    </row>
    <row r="219" spans="1:36" x14ac:dyDescent="0.25">
      <c r="A219" s="124"/>
      <c r="B219" s="124"/>
      <c r="C219" s="126"/>
      <c r="D219" s="126"/>
      <c r="E219" s="124"/>
      <c r="F219" s="135"/>
      <c r="G219" s="159"/>
      <c r="H219" s="125"/>
      <c r="I219" s="125"/>
      <c r="J219" s="126"/>
      <c r="K219" s="128"/>
      <c r="L219" s="124"/>
      <c r="M219" s="129"/>
      <c r="N219" s="129"/>
      <c r="O219" s="129"/>
      <c r="P219" s="130"/>
      <c r="Q219" s="129"/>
      <c r="R219" s="124"/>
      <c r="S219" s="129"/>
      <c r="T219" s="129"/>
      <c r="U219" s="136"/>
      <c r="V219" s="136"/>
      <c r="W219" s="136"/>
      <c r="X219" s="136"/>
      <c r="Y219" s="136"/>
      <c r="Z219" s="130"/>
      <c r="AA219" s="128"/>
      <c r="AB219" s="157"/>
      <c r="AC219" s="157"/>
      <c r="AD219" s="157"/>
      <c r="AE219" s="157"/>
      <c r="AF219" s="157"/>
      <c r="AG219" s="124"/>
      <c r="AH219" s="124"/>
      <c r="AI219" s="124"/>
      <c r="AJ219" s="132"/>
    </row>
    <row r="220" spans="1:36" x14ac:dyDescent="0.25">
      <c r="A220" s="124"/>
      <c r="B220" s="124"/>
      <c r="C220" s="126"/>
      <c r="D220" s="126"/>
      <c r="E220" s="124"/>
      <c r="F220" s="135"/>
      <c r="G220" s="159"/>
      <c r="H220" s="125"/>
      <c r="I220" s="125"/>
      <c r="J220" s="126"/>
      <c r="K220" s="128"/>
      <c r="L220" s="124"/>
      <c r="M220" s="129"/>
      <c r="N220" s="129"/>
      <c r="O220" s="129"/>
      <c r="P220" s="130"/>
      <c r="Q220" s="129"/>
      <c r="R220" s="124"/>
      <c r="S220" s="129"/>
      <c r="T220" s="129"/>
      <c r="U220" s="136"/>
      <c r="V220" s="136"/>
      <c r="W220" s="136"/>
      <c r="X220" s="136"/>
      <c r="Y220" s="136"/>
      <c r="Z220" s="130"/>
      <c r="AA220" s="128"/>
      <c r="AB220" s="157"/>
      <c r="AC220" s="157"/>
      <c r="AD220" s="157"/>
      <c r="AE220" s="157"/>
      <c r="AF220" s="157"/>
      <c r="AG220" s="124"/>
      <c r="AH220" s="124"/>
      <c r="AI220" s="124"/>
      <c r="AJ220" s="132"/>
    </row>
    <row r="221" spans="1:36" x14ac:dyDescent="0.25">
      <c r="A221" s="124"/>
      <c r="B221" s="124"/>
      <c r="C221" s="126"/>
      <c r="D221" s="126"/>
      <c r="E221" s="124"/>
      <c r="F221" s="135"/>
      <c r="G221" s="159"/>
      <c r="H221" s="125"/>
      <c r="I221" s="125"/>
      <c r="J221" s="126"/>
      <c r="K221" s="128"/>
      <c r="L221" s="124"/>
      <c r="M221" s="129"/>
      <c r="N221" s="129"/>
      <c r="O221" s="129"/>
      <c r="P221" s="130"/>
      <c r="Q221" s="129"/>
      <c r="R221" s="124"/>
      <c r="S221" s="129"/>
      <c r="T221" s="129"/>
      <c r="U221" s="136"/>
      <c r="V221" s="136"/>
      <c r="W221" s="129"/>
      <c r="X221" s="153"/>
      <c r="Y221" s="153"/>
      <c r="Z221" s="130"/>
      <c r="AA221" s="128"/>
      <c r="AB221" s="157"/>
      <c r="AC221" s="157"/>
      <c r="AD221" s="157"/>
      <c r="AE221" s="157"/>
      <c r="AF221" s="157"/>
      <c r="AG221" s="124"/>
      <c r="AH221" s="124"/>
      <c r="AI221" s="124"/>
      <c r="AJ221" s="132"/>
    </row>
    <row r="222" spans="1:36" x14ac:dyDescent="0.25">
      <c r="A222" s="124"/>
      <c r="B222" s="124"/>
      <c r="C222" s="126"/>
      <c r="D222" s="126"/>
      <c r="E222" s="124"/>
      <c r="F222" s="136"/>
      <c r="G222" s="159"/>
      <c r="H222" s="125"/>
      <c r="I222" s="125"/>
      <c r="J222" s="126"/>
      <c r="K222" s="128"/>
      <c r="L222" s="124"/>
      <c r="M222" s="129"/>
      <c r="N222" s="129"/>
      <c r="O222" s="129"/>
      <c r="P222" s="130"/>
      <c r="Q222" s="129"/>
      <c r="R222" s="124"/>
      <c r="S222" s="136"/>
      <c r="T222" s="136"/>
      <c r="U222" s="136"/>
      <c r="V222" s="136"/>
      <c r="W222" s="129"/>
      <c r="X222" s="136"/>
      <c r="Y222" s="136"/>
      <c r="Z222" s="130"/>
      <c r="AA222" s="128"/>
      <c r="AB222" s="157"/>
      <c r="AC222" s="157"/>
      <c r="AD222" s="157"/>
      <c r="AE222" s="157"/>
      <c r="AF222" s="157"/>
      <c r="AG222" s="124"/>
      <c r="AH222" s="124"/>
      <c r="AI222" s="124"/>
      <c r="AJ222" s="132"/>
    </row>
    <row r="223" spans="1:36" x14ac:dyDescent="0.25">
      <c r="A223" s="124"/>
      <c r="B223" s="124"/>
      <c r="C223" s="126"/>
      <c r="D223" s="126"/>
      <c r="E223" s="124"/>
      <c r="F223" s="135"/>
      <c r="G223" s="159"/>
      <c r="H223" s="125"/>
      <c r="I223" s="125"/>
      <c r="J223" s="126"/>
      <c r="K223" s="128"/>
      <c r="L223" s="124"/>
      <c r="M223" s="129"/>
      <c r="N223" s="129"/>
      <c r="O223" s="129"/>
      <c r="P223" s="130"/>
      <c r="Q223" s="129"/>
      <c r="R223" s="124"/>
      <c r="S223" s="136"/>
      <c r="T223" s="136"/>
      <c r="U223" s="136"/>
      <c r="V223" s="136"/>
      <c r="W223" s="136"/>
      <c r="X223" s="136"/>
      <c r="Y223" s="136"/>
      <c r="Z223" s="130"/>
      <c r="AA223" s="128"/>
      <c r="AB223" s="157"/>
      <c r="AC223" s="157"/>
      <c r="AD223" s="157"/>
      <c r="AE223" s="157"/>
      <c r="AF223" s="157"/>
      <c r="AG223" s="124"/>
      <c r="AH223" s="124"/>
      <c r="AI223" s="124"/>
      <c r="AJ223" s="132"/>
    </row>
    <row r="224" spans="1:36" x14ac:dyDescent="0.25">
      <c r="A224" s="124"/>
      <c r="B224" s="124"/>
      <c r="C224" s="126"/>
      <c r="D224" s="126"/>
      <c r="E224" s="127"/>
      <c r="F224" s="127"/>
      <c r="G224" s="160"/>
      <c r="H224" s="125"/>
      <c r="I224" s="125"/>
      <c r="J224" s="126"/>
      <c r="K224" s="128"/>
      <c r="L224" s="124"/>
      <c r="M224" s="129"/>
      <c r="N224" s="129"/>
      <c r="O224" s="129"/>
      <c r="P224" s="130"/>
      <c r="Q224" s="129"/>
      <c r="R224" s="124"/>
      <c r="S224" s="136"/>
      <c r="T224" s="136"/>
      <c r="U224" s="136"/>
      <c r="V224" s="136"/>
      <c r="W224" s="136"/>
      <c r="X224" s="136"/>
      <c r="Y224" s="136"/>
      <c r="Z224" s="130"/>
      <c r="AA224" s="128"/>
      <c r="AB224" s="157"/>
      <c r="AC224" s="157"/>
      <c r="AD224" s="157"/>
      <c r="AE224" s="157"/>
      <c r="AF224" s="157"/>
      <c r="AG224" s="124"/>
      <c r="AH224" s="124"/>
      <c r="AI224" s="124"/>
      <c r="AJ224" s="132"/>
    </row>
    <row r="225" spans="1:36" ht="225" customHeight="1" x14ac:dyDescent="0.25">
      <c r="A225" s="124"/>
      <c r="B225" s="124"/>
      <c r="C225" s="126"/>
      <c r="D225" s="126"/>
      <c r="E225" s="127"/>
      <c r="F225" s="127"/>
      <c r="G225" s="160"/>
      <c r="H225" s="125"/>
      <c r="I225" s="125"/>
      <c r="J225" s="126"/>
      <c r="K225" s="128"/>
      <c r="L225" s="124"/>
      <c r="M225" s="129"/>
      <c r="N225" s="129"/>
      <c r="O225" s="129"/>
      <c r="P225" s="130"/>
      <c r="Q225" s="129"/>
      <c r="R225" s="124"/>
      <c r="S225" s="136"/>
      <c r="T225" s="136"/>
      <c r="U225" s="136"/>
      <c r="V225" s="136"/>
      <c r="W225" s="136"/>
      <c r="X225" s="136"/>
      <c r="Y225" s="136"/>
      <c r="Z225" s="130"/>
      <c r="AA225" s="128"/>
      <c r="AB225" s="157"/>
      <c r="AC225" s="157"/>
      <c r="AD225" s="157"/>
      <c r="AE225" s="157"/>
      <c r="AF225" s="157"/>
      <c r="AG225" s="124"/>
      <c r="AH225" s="124"/>
      <c r="AI225" s="124"/>
      <c r="AJ225" s="132"/>
    </row>
    <row r="226" spans="1:36" x14ac:dyDescent="0.25">
      <c r="A226" s="124"/>
      <c r="B226" s="124"/>
      <c r="C226" s="126"/>
      <c r="D226" s="126"/>
      <c r="E226" s="127"/>
      <c r="F226" s="127"/>
      <c r="G226" s="160"/>
      <c r="H226" s="125"/>
      <c r="I226" s="125"/>
      <c r="J226" s="126"/>
      <c r="K226" s="128"/>
      <c r="L226" s="136"/>
      <c r="M226" s="129"/>
      <c r="N226" s="129"/>
      <c r="O226" s="129"/>
      <c r="P226" s="130"/>
      <c r="Q226" s="129"/>
      <c r="R226" s="124"/>
      <c r="S226" s="136"/>
      <c r="T226" s="136"/>
      <c r="U226" s="136"/>
      <c r="V226" s="136"/>
      <c r="W226" s="136"/>
      <c r="X226" s="136"/>
      <c r="Y226" s="136"/>
      <c r="Z226" s="130"/>
      <c r="AA226" s="128"/>
      <c r="AB226" s="157"/>
      <c r="AC226" s="157"/>
      <c r="AD226" s="157"/>
      <c r="AE226" s="157"/>
      <c r="AF226" s="157"/>
      <c r="AG226" s="124"/>
      <c r="AH226" s="124"/>
      <c r="AI226" s="124"/>
      <c r="AJ226" s="132"/>
    </row>
    <row r="227" spans="1:36" ht="120" customHeight="1" x14ac:dyDescent="0.25">
      <c r="A227" s="124"/>
      <c r="B227" s="124"/>
      <c r="C227" s="126"/>
      <c r="D227" s="126"/>
      <c r="E227" s="127"/>
      <c r="F227" s="127"/>
      <c r="G227" s="160"/>
      <c r="H227" s="125"/>
      <c r="I227" s="125"/>
      <c r="J227" s="126"/>
      <c r="K227" s="128"/>
      <c r="L227" s="136"/>
      <c r="M227" s="129"/>
      <c r="N227" s="129"/>
      <c r="O227" s="129"/>
      <c r="P227" s="130"/>
      <c r="Q227" s="129"/>
      <c r="R227" s="124"/>
      <c r="S227" s="136"/>
      <c r="T227" s="136"/>
      <c r="U227" s="136"/>
      <c r="V227" s="136"/>
      <c r="W227" s="136"/>
      <c r="X227" s="136"/>
      <c r="Y227" s="136"/>
      <c r="Z227" s="130"/>
      <c r="AA227" s="128"/>
      <c r="AB227" s="157"/>
      <c r="AC227" s="157"/>
      <c r="AD227" s="157"/>
      <c r="AE227" s="157"/>
      <c r="AF227" s="157"/>
      <c r="AG227" s="124"/>
      <c r="AH227" s="124"/>
      <c r="AI227" s="124"/>
      <c r="AJ227" s="132"/>
    </row>
    <row r="228" spans="1:36" ht="165" customHeight="1" x14ac:dyDescent="0.25">
      <c r="A228" s="124"/>
      <c r="B228" s="124"/>
      <c r="C228" s="126"/>
      <c r="D228" s="126"/>
      <c r="E228" s="127"/>
      <c r="F228" s="127"/>
      <c r="G228" s="160"/>
      <c r="H228" s="125"/>
      <c r="I228" s="125"/>
      <c r="J228" s="126"/>
      <c r="K228" s="128"/>
      <c r="L228" s="124"/>
      <c r="M228" s="129"/>
      <c r="N228" s="129"/>
      <c r="O228" s="129"/>
      <c r="P228" s="130"/>
      <c r="Q228" s="129"/>
      <c r="R228" s="124"/>
      <c r="S228" s="136"/>
      <c r="T228" s="136"/>
      <c r="U228" s="136"/>
      <c r="V228" s="136"/>
      <c r="W228" s="136"/>
      <c r="X228" s="136"/>
      <c r="Y228" s="136"/>
      <c r="Z228" s="130"/>
      <c r="AA228" s="128"/>
      <c r="AB228" s="157"/>
      <c r="AC228" s="157"/>
      <c r="AD228" s="157"/>
      <c r="AE228" s="157"/>
      <c r="AF228" s="157"/>
      <c r="AG228" s="124"/>
      <c r="AH228" s="124"/>
      <c r="AI228" s="124"/>
      <c r="AJ228" s="132"/>
    </row>
    <row r="229" spans="1:36" ht="120" customHeight="1" x14ac:dyDescent="0.25">
      <c r="A229" s="124"/>
      <c r="B229" s="124"/>
      <c r="C229" s="126"/>
      <c r="D229" s="126"/>
      <c r="E229" s="127"/>
      <c r="F229" s="127"/>
      <c r="G229" s="160"/>
      <c r="H229" s="125"/>
      <c r="I229" s="125"/>
      <c r="J229" s="126"/>
      <c r="K229" s="128"/>
      <c r="L229" s="124"/>
      <c r="M229" s="129"/>
      <c r="N229" s="129"/>
      <c r="O229" s="129"/>
      <c r="P229" s="130"/>
      <c r="Q229" s="129"/>
      <c r="R229" s="124"/>
      <c r="S229" s="136"/>
      <c r="T229" s="136"/>
      <c r="U229" s="136"/>
      <c r="V229" s="136"/>
      <c r="W229" s="136"/>
      <c r="X229" s="136"/>
      <c r="Y229" s="136"/>
      <c r="Z229" s="130"/>
      <c r="AA229" s="128"/>
      <c r="AB229" s="157"/>
      <c r="AC229" s="157"/>
      <c r="AD229" s="157"/>
      <c r="AE229" s="157"/>
      <c r="AF229" s="157"/>
      <c r="AG229" s="124"/>
      <c r="AH229" s="124"/>
      <c r="AI229" s="124"/>
      <c r="AJ229" s="132"/>
    </row>
    <row r="230" spans="1:36" ht="135" customHeight="1" x14ac:dyDescent="0.25">
      <c r="A230" s="124"/>
      <c r="B230" s="124"/>
      <c r="C230" s="126"/>
      <c r="D230" s="126"/>
      <c r="E230" s="127"/>
      <c r="F230" s="127"/>
      <c r="G230" s="160"/>
      <c r="H230" s="125"/>
      <c r="I230" s="125"/>
      <c r="J230" s="126"/>
      <c r="K230" s="128"/>
      <c r="L230" s="124"/>
      <c r="M230" s="129"/>
      <c r="N230" s="129"/>
      <c r="O230" s="129"/>
      <c r="P230" s="130"/>
      <c r="Q230" s="129"/>
      <c r="R230" s="124"/>
      <c r="S230" s="136"/>
      <c r="T230" s="136"/>
      <c r="U230" s="136"/>
      <c r="V230" s="136"/>
      <c r="W230" s="136"/>
      <c r="X230" s="136"/>
      <c r="Y230" s="136"/>
      <c r="Z230" s="130"/>
      <c r="AA230" s="128"/>
      <c r="AB230" s="157"/>
      <c r="AC230" s="157"/>
      <c r="AD230" s="157"/>
      <c r="AE230" s="157"/>
      <c r="AF230" s="157"/>
      <c r="AG230" s="124"/>
      <c r="AH230" s="124"/>
      <c r="AI230" s="124"/>
      <c r="AJ230" s="132"/>
    </row>
    <row r="231" spans="1:36" ht="120" customHeight="1" x14ac:dyDescent="0.25">
      <c r="A231" s="124"/>
      <c r="B231" s="124"/>
      <c r="C231" s="126"/>
      <c r="D231" s="126"/>
      <c r="E231" s="127"/>
      <c r="F231" s="127"/>
      <c r="G231" s="161"/>
      <c r="H231" s="125"/>
      <c r="I231" s="125"/>
      <c r="J231" s="126"/>
      <c r="K231" s="128"/>
      <c r="L231" s="124"/>
      <c r="M231" s="129"/>
      <c r="N231" s="129"/>
      <c r="O231" s="129"/>
      <c r="P231" s="130"/>
      <c r="Q231" s="129"/>
      <c r="R231" s="124"/>
      <c r="S231" s="136"/>
      <c r="T231" s="136"/>
      <c r="U231" s="136"/>
      <c r="V231" s="136"/>
      <c r="W231" s="136"/>
      <c r="X231" s="136"/>
      <c r="Y231" s="136"/>
      <c r="Z231" s="130"/>
      <c r="AA231" s="128"/>
      <c r="AB231" s="157"/>
      <c r="AC231" s="157"/>
      <c r="AD231" s="157"/>
      <c r="AE231" s="157"/>
      <c r="AF231" s="157"/>
      <c r="AG231" s="124"/>
      <c r="AH231" s="124"/>
      <c r="AI231" s="124"/>
      <c r="AJ231" s="132"/>
    </row>
    <row r="232" spans="1:36" ht="135" customHeight="1" x14ac:dyDescent="0.25">
      <c r="A232" s="124"/>
      <c r="B232" s="124"/>
      <c r="C232" s="126"/>
      <c r="D232" s="126"/>
      <c r="E232" s="127"/>
      <c r="F232" s="127"/>
      <c r="G232" s="145"/>
      <c r="H232" s="125"/>
      <c r="I232" s="125"/>
      <c r="J232" s="126"/>
      <c r="K232" s="128"/>
      <c r="L232" s="136"/>
      <c r="M232" s="136"/>
      <c r="N232" s="136"/>
      <c r="O232" s="136"/>
      <c r="P232" s="130"/>
      <c r="Q232" s="136"/>
      <c r="R232" s="124"/>
      <c r="S232" s="136"/>
      <c r="T232" s="136"/>
      <c r="U232" s="136"/>
      <c r="V232" s="136"/>
      <c r="W232" s="136"/>
      <c r="X232" s="136"/>
      <c r="Y232" s="136"/>
      <c r="Z232" s="130"/>
      <c r="AA232" s="128"/>
      <c r="AB232" s="157"/>
      <c r="AC232" s="157"/>
      <c r="AD232" s="157"/>
      <c r="AE232" s="157"/>
      <c r="AF232" s="157"/>
      <c r="AG232" s="124"/>
      <c r="AH232" s="124"/>
      <c r="AI232" s="124"/>
      <c r="AJ232" s="132"/>
    </row>
    <row r="233" spans="1:36" x14ac:dyDescent="0.25">
      <c r="A233" s="124"/>
      <c r="B233" s="124"/>
      <c r="C233" s="126"/>
      <c r="D233" s="126"/>
      <c r="E233" s="127"/>
      <c r="F233" s="127"/>
      <c r="G233" s="162"/>
      <c r="H233" s="125"/>
      <c r="I233" s="125"/>
      <c r="J233" s="126"/>
      <c r="K233" s="128"/>
      <c r="L233" s="136"/>
      <c r="M233" s="129"/>
      <c r="N233" s="129"/>
      <c r="O233" s="129"/>
      <c r="P233" s="130"/>
      <c r="Q233" s="129"/>
      <c r="R233" s="124"/>
      <c r="S233" s="136"/>
      <c r="T233" s="136"/>
      <c r="U233" s="136"/>
      <c r="V233" s="136"/>
      <c r="W233" s="136"/>
      <c r="X233" s="136"/>
      <c r="Y233" s="136"/>
      <c r="Z233" s="130"/>
      <c r="AA233" s="128"/>
      <c r="AB233" s="157"/>
      <c r="AC233" s="157"/>
      <c r="AD233" s="157"/>
      <c r="AE233" s="157"/>
      <c r="AF233" s="157"/>
      <c r="AG233" s="124"/>
      <c r="AH233" s="124"/>
      <c r="AI233" s="124"/>
      <c r="AJ233" s="132"/>
    </row>
    <row r="234" spans="1:36" ht="157.5" customHeight="1" x14ac:dyDescent="0.25">
      <c r="A234" s="124"/>
      <c r="B234" s="124"/>
      <c r="C234" s="126"/>
      <c r="D234" s="126"/>
      <c r="E234" s="127"/>
      <c r="F234" s="127"/>
      <c r="G234" s="127"/>
      <c r="H234" s="125"/>
      <c r="I234" s="125"/>
      <c r="J234" s="126"/>
      <c r="K234" s="128"/>
      <c r="L234" s="124"/>
      <c r="M234" s="129"/>
      <c r="N234" s="129"/>
      <c r="O234" s="129"/>
      <c r="P234" s="130"/>
      <c r="Q234" s="129"/>
      <c r="R234" s="124"/>
      <c r="S234" s="136"/>
      <c r="T234" s="136"/>
      <c r="U234" s="136"/>
      <c r="V234" s="136"/>
      <c r="W234" s="136"/>
      <c r="X234" s="136"/>
      <c r="Y234" s="136"/>
      <c r="Z234" s="136"/>
      <c r="AA234" s="128"/>
      <c r="AB234" s="157"/>
      <c r="AC234" s="157"/>
      <c r="AD234" s="157"/>
      <c r="AE234" s="157"/>
      <c r="AF234" s="157"/>
      <c r="AG234" s="124"/>
      <c r="AH234" s="124"/>
      <c r="AI234" s="124"/>
      <c r="AJ234" s="132"/>
    </row>
    <row r="235" spans="1:36" ht="184.5" customHeight="1" x14ac:dyDescent="0.25">
      <c r="A235" s="124"/>
      <c r="B235" s="124"/>
      <c r="C235" s="126"/>
      <c r="D235" s="126"/>
      <c r="E235" s="145"/>
      <c r="F235" s="127"/>
      <c r="G235" s="145"/>
      <c r="H235" s="125"/>
      <c r="I235" s="125"/>
      <c r="J235" s="126"/>
      <c r="K235" s="128"/>
      <c r="L235" s="136"/>
      <c r="M235" s="129"/>
      <c r="N235" s="129"/>
      <c r="O235" s="129"/>
      <c r="P235" s="130"/>
      <c r="Q235" s="129"/>
      <c r="R235" s="124"/>
      <c r="S235" s="136"/>
      <c r="T235" s="136"/>
      <c r="U235" s="136"/>
      <c r="V235" s="136"/>
      <c r="W235" s="136"/>
      <c r="X235" s="136"/>
      <c r="Y235" s="136"/>
      <c r="Z235" s="136"/>
      <c r="AA235" s="157"/>
      <c r="AB235" s="157"/>
      <c r="AC235" s="157"/>
      <c r="AD235" s="157"/>
      <c r="AE235" s="157"/>
      <c r="AF235" s="157"/>
      <c r="AG235" s="124"/>
      <c r="AH235" s="124"/>
      <c r="AI235" s="124"/>
      <c r="AJ235" s="132"/>
    </row>
    <row r="236" spans="1:36" ht="30" customHeight="1" x14ac:dyDescent="0.25">
      <c r="A236" s="124"/>
      <c r="B236" s="124"/>
      <c r="C236" s="126"/>
      <c r="D236" s="126"/>
      <c r="E236" s="127"/>
      <c r="F236" s="127"/>
      <c r="G236" s="145"/>
      <c r="H236" s="124"/>
      <c r="I236" s="125"/>
      <c r="J236" s="136"/>
      <c r="K236" s="128"/>
      <c r="L236" s="136"/>
      <c r="M236" s="136"/>
      <c r="N236" s="136"/>
      <c r="O236" s="136"/>
      <c r="P236" s="136"/>
      <c r="Q236" s="136"/>
      <c r="R236" s="124"/>
      <c r="S236" s="136"/>
      <c r="T236" s="136"/>
      <c r="U236" s="136"/>
      <c r="V236" s="136"/>
      <c r="W236" s="136"/>
      <c r="X236" s="136"/>
      <c r="Y236" s="136"/>
      <c r="Z236" s="136"/>
      <c r="AA236" s="157"/>
      <c r="AB236" s="157"/>
      <c r="AC236" s="157"/>
      <c r="AD236" s="157"/>
      <c r="AE236" s="157"/>
      <c r="AF236" s="157"/>
      <c r="AG236" s="124"/>
      <c r="AH236" s="124"/>
      <c r="AI236" s="124"/>
      <c r="AJ236" s="132"/>
    </row>
    <row r="237" spans="1:36" ht="120" customHeight="1" x14ac:dyDescent="0.25">
      <c r="A237" s="124"/>
      <c r="B237" s="124"/>
      <c r="C237" s="126"/>
      <c r="D237" s="126"/>
      <c r="E237" s="127"/>
      <c r="F237" s="127"/>
      <c r="G237" s="160"/>
      <c r="H237" s="125"/>
      <c r="I237" s="125"/>
      <c r="J237" s="126"/>
      <c r="K237" s="128"/>
      <c r="L237" s="136"/>
      <c r="M237" s="129"/>
      <c r="N237" s="129"/>
      <c r="O237" s="129"/>
      <c r="P237" s="130"/>
      <c r="Q237" s="129"/>
      <c r="R237" s="124"/>
      <c r="S237" s="136"/>
      <c r="T237" s="136"/>
      <c r="U237" s="136"/>
      <c r="V237" s="136"/>
      <c r="W237" s="136"/>
      <c r="X237" s="136"/>
      <c r="Y237" s="136"/>
      <c r="Z237" s="136"/>
      <c r="AA237" s="128"/>
      <c r="AB237" s="157"/>
      <c r="AC237" s="157"/>
      <c r="AD237" s="157"/>
      <c r="AE237" s="157"/>
      <c r="AF237" s="157"/>
      <c r="AG237" s="124"/>
      <c r="AH237" s="124"/>
      <c r="AI237" s="124"/>
      <c r="AJ237" s="132"/>
    </row>
    <row r="238" spans="1:36" ht="135" customHeight="1" x14ac:dyDescent="0.25">
      <c r="A238" s="124"/>
      <c r="B238" s="124"/>
      <c r="C238" s="126"/>
      <c r="D238" s="126"/>
      <c r="E238" s="127"/>
      <c r="F238" s="127"/>
      <c r="G238" s="160"/>
      <c r="H238" s="125"/>
      <c r="I238" s="125"/>
      <c r="J238" s="126"/>
      <c r="K238" s="128"/>
      <c r="L238" s="136"/>
      <c r="M238" s="129"/>
      <c r="N238" s="129"/>
      <c r="O238" s="129"/>
      <c r="P238" s="130"/>
      <c r="Q238" s="129"/>
      <c r="R238" s="124"/>
      <c r="S238" s="136"/>
      <c r="T238" s="136"/>
      <c r="U238" s="136"/>
      <c r="V238" s="136"/>
      <c r="W238" s="136"/>
      <c r="X238" s="136"/>
      <c r="Y238" s="136"/>
      <c r="Z238" s="136"/>
      <c r="AA238" s="128"/>
      <c r="AB238" s="157"/>
      <c r="AC238" s="157"/>
      <c r="AD238" s="157"/>
      <c r="AE238" s="157"/>
      <c r="AF238" s="157"/>
      <c r="AG238" s="124"/>
      <c r="AH238" s="124"/>
      <c r="AI238" s="124"/>
      <c r="AJ238" s="132"/>
    </row>
    <row r="239" spans="1:36" ht="120" customHeight="1" x14ac:dyDescent="0.25">
      <c r="A239" s="124"/>
      <c r="B239" s="124"/>
      <c r="C239" s="126"/>
      <c r="D239" s="126"/>
      <c r="E239" s="127"/>
      <c r="F239" s="127"/>
      <c r="G239" s="160"/>
      <c r="H239" s="125"/>
      <c r="I239" s="125"/>
      <c r="J239" s="126"/>
      <c r="K239" s="128"/>
      <c r="L239" s="136"/>
      <c r="M239" s="129"/>
      <c r="N239" s="129"/>
      <c r="O239" s="129"/>
      <c r="P239" s="130"/>
      <c r="Q239" s="129"/>
      <c r="R239" s="124"/>
      <c r="S239" s="136"/>
      <c r="T239" s="136"/>
      <c r="U239" s="136"/>
      <c r="V239" s="136"/>
      <c r="W239" s="136"/>
      <c r="X239" s="136"/>
      <c r="Y239" s="136"/>
      <c r="Z239" s="136"/>
      <c r="AA239" s="128"/>
      <c r="AB239" s="157"/>
      <c r="AC239" s="157"/>
      <c r="AD239" s="157"/>
      <c r="AE239" s="157"/>
      <c r="AF239" s="157"/>
      <c r="AG239" s="124"/>
      <c r="AH239" s="124"/>
      <c r="AI239" s="124"/>
      <c r="AJ239" s="132"/>
    </row>
    <row r="240" spans="1:36" ht="135" customHeight="1" x14ac:dyDescent="0.25">
      <c r="A240" s="124"/>
      <c r="B240" s="124"/>
      <c r="C240" s="126"/>
      <c r="D240" s="126"/>
      <c r="E240" s="127"/>
      <c r="F240" s="127"/>
      <c r="G240" s="160"/>
      <c r="H240" s="125"/>
      <c r="I240" s="125"/>
      <c r="J240" s="126"/>
      <c r="K240" s="128"/>
      <c r="L240" s="136"/>
      <c r="M240" s="129"/>
      <c r="N240" s="129"/>
      <c r="O240" s="129"/>
      <c r="P240" s="130"/>
      <c r="Q240" s="129"/>
      <c r="R240" s="124"/>
      <c r="S240" s="136"/>
      <c r="T240" s="136"/>
      <c r="U240" s="136"/>
      <c r="V240" s="136"/>
      <c r="W240" s="136"/>
      <c r="X240" s="136"/>
      <c r="Y240" s="136"/>
      <c r="Z240" s="136"/>
      <c r="AA240" s="128"/>
      <c r="AB240" s="157"/>
      <c r="AC240" s="157"/>
      <c r="AD240" s="157"/>
      <c r="AE240" s="157"/>
      <c r="AF240" s="157"/>
      <c r="AG240" s="124"/>
      <c r="AH240" s="124"/>
      <c r="AI240" s="124"/>
      <c r="AJ240" s="132"/>
    </row>
    <row r="241" spans="1:45" ht="140.25" customHeight="1" x14ac:dyDescent="0.25">
      <c r="A241" s="124"/>
      <c r="B241" s="124"/>
      <c r="C241" s="126"/>
      <c r="D241" s="126"/>
      <c r="E241" s="127"/>
      <c r="F241" s="127"/>
      <c r="G241" s="145"/>
      <c r="H241" s="125"/>
      <c r="I241" s="125"/>
      <c r="J241" s="126"/>
      <c r="K241" s="128"/>
      <c r="L241" s="124"/>
      <c r="M241" s="129"/>
      <c r="N241" s="129"/>
      <c r="O241" s="129"/>
      <c r="P241" s="130"/>
      <c r="Q241" s="129"/>
      <c r="R241" s="124"/>
      <c r="S241" s="136"/>
      <c r="T241" s="136"/>
      <c r="U241" s="136"/>
      <c r="V241" s="136"/>
      <c r="W241" s="136"/>
      <c r="X241" s="136"/>
      <c r="Y241" s="136"/>
      <c r="Z241" s="136"/>
      <c r="AA241" s="157"/>
      <c r="AB241" s="157"/>
      <c r="AC241" s="157"/>
      <c r="AD241" s="157"/>
      <c r="AE241" s="157"/>
      <c r="AF241" s="157"/>
      <c r="AG241" s="124"/>
      <c r="AH241" s="124"/>
      <c r="AI241" s="124"/>
      <c r="AJ241" s="132"/>
    </row>
    <row r="242" spans="1:45" ht="133.5" customHeight="1" x14ac:dyDescent="0.25">
      <c r="A242" s="124"/>
      <c r="B242" s="124"/>
      <c r="C242" s="126"/>
      <c r="D242" s="126"/>
      <c r="E242" s="127"/>
      <c r="F242" s="127"/>
      <c r="G242" s="145"/>
      <c r="H242" s="124"/>
      <c r="I242" s="125"/>
      <c r="J242" s="126"/>
      <c r="K242" s="128"/>
      <c r="L242" s="136"/>
      <c r="M242" s="129"/>
      <c r="N242" s="129"/>
      <c r="O242" s="129"/>
      <c r="P242" s="130"/>
      <c r="Q242" s="129"/>
      <c r="R242" s="124"/>
      <c r="S242" s="136"/>
      <c r="T242" s="136"/>
      <c r="U242" s="136"/>
      <c r="V242" s="136"/>
      <c r="W242" s="136"/>
      <c r="X242" s="136"/>
      <c r="Y242" s="136"/>
      <c r="Z242" s="136"/>
      <c r="AA242" s="157"/>
      <c r="AB242" s="157"/>
      <c r="AC242" s="157"/>
      <c r="AD242" s="157"/>
      <c r="AE242" s="157"/>
      <c r="AF242" s="157"/>
      <c r="AG242" s="124"/>
      <c r="AH242" s="124"/>
      <c r="AI242" s="124"/>
      <c r="AJ242" s="132"/>
    </row>
    <row r="243" spans="1:45" ht="120" customHeight="1" x14ac:dyDescent="0.25">
      <c r="A243" s="124"/>
      <c r="B243" s="124"/>
      <c r="C243" s="126"/>
      <c r="D243" s="126"/>
      <c r="E243" s="127"/>
      <c r="F243" s="127"/>
      <c r="G243" s="160"/>
      <c r="H243" s="125"/>
      <c r="I243" s="125"/>
      <c r="J243" s="126"/>
      <c r="K243" s="128"/>
      <c r="L243" s="136"/>
      <c r="M243" s="129"/>
      <c r="N243" s="129"/>
      <c r="O243" s="129"/>
      <c r="P243" s="130"/>
      <c r="Q243" s="129"/>
      <c r="R243" s="124"/>
      <c r="S243" s="136"/>
      <c r="T243" s="136"/>
      <c r="U243" s="136"/>
      <c r="V243" s="136"/>
      <c r="W243" s="136"/>
      <c r="X243" s="136"/>
      <c r="Y243" s="136"/>
      <c r="Z243" s="136"/>
      <c r="AA243" s="157"/>
      <c r="AB243" s="157"/>
      <c r="AC243" s="157"/>
      <c r="AD243" s="157"/>
      <c r="AE243" s="157"/>
      <c r="AF243" s="157"/>
      <c r="AG243" s="124"/>
      <c r="AH243" s="124"/>
      <c r="AI243" s="124"/>
      <c r="AJ243" s="132"/>
    </row>
    <row r="244" spans="1:45" ht="120" customHeight="1" x14ac:dyDescent="0.25">
      <c r="A244" s="124"/>
      <c r="B244" s="124"/>
      <c r="C244" s="126"/>
      <c r="D244" s="126"/>
      <c r="E244" s="127"/>
      <c r="F244" s="127"/>
      <c r="G244" s="160"/>
      <c r="H244" s="125"/>
      <c r="I244" s="125"/>
      <c r="J244" s="126"/>
      <c r="K244" s="128"/>
      <c r="L244" s="136"/>
      <c r="M244" s="129"/>
      <c r="N244" s="129"/>
      <c r="O244" s="129"/>
      <c r="P244" s="130"/>
      <c r="Q244" s="129"/>
      <c r="R244" s="124"/>
      <c r="S244" s="136"/>
      <c r="T244" s="136"/>
      <c r="U244" s="136"/>
      <c r="V244" s="136"/>
      <c r="W244" s="136"/>
      <c r="X244" s="136"/>
      <c r="Y244" s="136"/>
      <c r="Z244" s="136"/>
      <c r="AA244" s="128"/>
      <c r="AB244" s="157"/>
      <c r="AC244" s="157"/>
      <c r="AD244" s="157"/>
      <c r="AE244" s="157"/>
      <c r="AF244" s="157"/>
      <c r="AG244" s="124"/>
      <c r="AH244" s="124"/>
      <c r="AI244" s="124"/>
      <c r="AJ244" s="132"/>
    </row>
    <row r="245" spans="1:45" ht="164.25" customHeight="1" x14ac:dyDescent="0.25">
      <c r="A245" s="124"/>
      <c r="B245" s="124"/>
      <c r="C245" s="126"/>
      <c r="D245" s="126"/>
      <c r="E245" s="127"/>
      <c r="F245" s="127"/>
      <c r="G245" s="160"/>
      <c r="H245" s="125"/>
      <c r="I245" s="125"/>
      <c r="J245" s="126"/>
      <c r="K245" s="128"/>
      <c r="L245" s="124"/>
      <c r="M245" s="129"/>
      <c r="N245" s="129"/>
      <c r="O245" s="129"/>
      <c r="P245" s="130"/>
      <c r="Q245" s="129"/>
      <c r="R245" s="124"/>
      <c r="S245" s="136"/>
      <c r="T245" s="136"/>
      <c r="U245" s="136"/>
      <c r="V245" s="136"/>
      <c r="W245" s="136"/>
      <c r="X245" s="136"/>
      <c r="Y245" s="136"/>
      <c r="Z245" s="136"/>
      <c r="AA245" s="157"/>
      <c r="AB245" s="157"/>
      <c r="AC245" s="157"/>
      <c r="AD245" s="157"/>
      <c r="AE245" s="157"/>
      <c r="AF245" s="157"/>
      <c r="AG245" s="124"/>
      <c r="AH245" s="124"/>
      <c r="AI245" s="124"/>
      <c r="AJ245" s="132"/>
    </row>
    <row r="246" spans="1:45" ht="120" customHeight="1" x14ac:dyDescent="0.25">
      <c r="A246" s="124"/>
      <c r="B246" s="124"/>
      <c r="C246" s="126"/>
      <c r="D246" s="126"/>
      <c r="E246" s="127"/>
      <c r="F246" s="127"/>
      <c r="G246" s="160"/>
      <c r="H246" s="125"/>
      <c r="I246" s="125"/>
      <c r="J246" s="126"/>
      <c r="K246" s="128"/>
      <c r="L246" s="136"/>
      <c r="M246" s="129"/>
      <c r="N246" s="129"/>
      <c r="O246" s="129"/>
      <c r="P246" s="130"/>
      <c r="Q246" s="129"/>
      <c r="R246" s="124"/>
      <c r="S246" s="136"/>
      <c r="T246" s="136"/>
      <c r="U246" s="136"/>
      <c r="V246" s="136"/>
      <c r="W246" s="136"/>
      <c r="X246" s="136"/>
      <c r="Y246" s="136"/>
      <c r="Z246" s="136"/>
      <c r="AA246" s="128"/>
      <c r="AB246" s="157"/>
      <c r="AC246" s="157"/>
      <c r="AD246" s="157"/>
      <c r="AE246" s="157"/>
      <c r="AF246" s="157"/>
      <c r="AG246" s="124"/>
      <c r="AH246" s="124"/>
      <c r="AI246" s="124"/>
      <c r="AJ246" s="132"/>
    </row>
    <row r="247" spans="1:45" ht="120" customHeight="1" x14ac:dyDescent="0.25">
      <c r="A247" s="124"/>
      <c r="B247" s="124"/>
      <c r="C247" s="126"/>
      <c r="D247" s="126"/>
      <c r="E247" s="127"/>
      <c r="F247" s="127"/>
      <c r="G247" s="160"/>
      <c r="H247" s="125"/>
      <c r="I247" s="125"/>
      <c r="J247" s="126"/>
      <c r="K247" s="128"/>
      <c r="L247" s="124"/>
      <c r="M247" s="129"/>
      <c r="N247" s="129"/>
      <c r="O247" s="129"/>
      <c r="P247" s="130"/>
      <c r="Q247" s="129"/>
      <c r="R247" s="124"/>
      <c r="S247" s="136"/>
      <c r="T247" s="136"/>
      <c r="U247" s="136"/>
      <c r="V247" s="136"/>
      <c r="W247" s="136"/>
      <c r="X247" s="136"/>
      <c r="Y247" s="136"/>
      <c r="Z247" s="136"/>
      <c r="AA247" s="157"/>
      <c r="AB247" s="157"/>
      <c r="AC247" s="157"/>
      <c r="AD247" s="157"/>
      <c r="AE247" s="157"/>
      <c r="AF247" s="157"/>
      <c r="AG247" s="124"/>
      <c r="AH247" s="124"/>
      <c r="AI247" s="124"/>
      <c r="AJ247" s="132"/>
    </row>
    <row r="248" spans="1:45" ht="120" customHeight="1" x14ac:dyDescent="0.25">
      <c r="A248" s="124"/>
      <c r="B248" s="124"/>
      <c r="C248" s="126"/>
      <c r="D248" s="126"/>
      <c r="E248" s="127"/>
      <c r="F248" s="127"/>
      <c r="G248" s="160"/>
      <c r="H248" s="125"/>
      <c r="I248" s="125"/>
      <c r="J248" s="126"/>
      <c r="K248" s="128"/>
      <c r="L248" s="136"/>
      <c r="M248" s="129"/>
      <c r="N248" s="129"/>
      <c r="O248" s="129"/>
      <c r="P248" s="130"/>
      <c r="Q248" s="129"/>
      <c r="R248" s="124"/>
      <c r="S248" s="136"/>
      <c r="T248" s="136"/>
      <c r="U248" s="136"/>
      <c r="V248" s="136"/>
      <c r="W248" s="136"/>
      <c r="X248" s="136"/>
      <c r="Y248" s="136"/>
      <c r="Z248" s="136"/>
      <c r="AA248" s="128"/>
      <c r="AB248" s="157"/>
      <c r="AC248" s="157"/>
      <c r="AD248" s="157"/>
      <c r="AE248" s="157"/>
      <c r="AF248" s="157"/>
      <c r="AG248" s="124"/>
      <c r="AH248" s="124"/>
      <c r="AI248" s="124"/>
      <c r="AJ248" s="132"/>
    </row>
    <row r="249" spans="1:45" ht="120" customHeight="1" x14ac:dyDescent="0.25">
      <c r="A249" s="124"/>
      <c r="B249" s="124"/>
      <c r="C249" s="126"/>
      <c r="D249" s="126"/>
      <c r="E249" s="127"/>
      <c r="F249" s="127"/>
      <c r="G249" s="160"/>
      <c r="H249" s="125"/>
      <c r="I249" s="125"/>
      <c r="J249" s="126"/>
      <c r="K249" s="128"/>
      <c r="L249" s="136"/>
      <c r="M249" s="136"/>
      <c r="N249" s="136"/>
      <c r="O249" s="136"/>
      <c r="P249" s="136"/>
      <c r="Q249" s="136"/>
      <c r="R249" s="124"/>
      <c r="S249" s="136"/>
      <c r="T249" s="136"/>
      <c r="U249" s="136"/>
      <c r="V249" s="136"/>
      <c r="W249" s="136"/>
      <c r="X249" s="136"/>
      <c r="Y249" s="136"/>
      <c r="Z249" s="136"/>
      <c r="AA249" s="157"/>
      <c r="AB249" s="157"/>
      <c r="AC249" s="157"/>
      <c r="AD249" s="157"/>
      <c r="AE249" s="157"/>
      <c r="AF249" s="157"/>
      <c r="AG249" s="124"/>
      <c r="AH249" s="124"/>
      <c r="AI249" s="124"/>
      <c r="AJ249" s="132"/>
    </row>
    <row r="250" spans="1:45" ht="120" customHeight="1" x14ac:dyDescent="0.25">
      <c r="A250" s="124"/>
      <c r="B250" s="124"/>
      <c r="C250" s="126"/>
      <c r="D250" s="126"/>
      <c r="E250" s="127"/>
      <c r="F250" s="127"/>
      <c r="G250" s="145"/>
      <c r="H250" s="125"/>
      <c r="I250" s="125"/>
      <c r="J250" s="126"/>
      <c r="K250" s="128"/>
      <c r="L250" s="136"/>
      <c r="M250" s="129"/>
      <c r="N250" s="129"/>
      <c r="O250" s="129"/>
      <c r="P250" s="130"/>
      <c r="Q250" s="129"/>
      <c r="R250" s="124"/>
      <c r="S250" s="136"/>
      <c r="T250" s="136"/>
      <c r="U250" s="136"/>
      <c r="V250" s="136"/>
      <c r="W250" s="136"/>
      <c r="X250" s="136"/>
      <c r="Y250" s="136"/>
      <c r="Z250" s="136"/>
      <c r="AA250" s="128"/>
      <c r="AB250" s="157"/>
      <c r="AC250" s="157"/>
      <c r="AD250" s="157"/>
      <c r="AE250" s="157"/>
      <c r="AF250" s="157"/>
      <c r="AG250" s="124"/>
      <c r="AH250" s="124"/>
      <c r="AI250" s="124"/>
      <c r="AJ250" s="132"/>
    </row>
    <row r="251" spans="1:45" ht="135" customHeight="1" thickBot="1" x14ac:dyDescent="0.3">
      <c r="A251" s="124"/>
      <c r="B251" s="124"/>
      <c r="C251" s="126"/>
      <c r="D251" s="126"/>
      <c r="E251" s="127"/>
      <c r="F251" s="127"/>
      <c r="G251" s="127"/>
      <c r="H251" s="125"/>
      <c r="I251" s="125"/>
      <c r="J251" s="126"/>
      <c r="K251" s="128"/>
      <c r="L251" s="136"/>
      <c r="M251" s="129"/>
      <c r="N251" s="129"/>
      <c r="O251" s="129"/>
      <c r="P251" s="130"/>
      <c r="Q251" s="129"/>
      <c r="R251" s="124"/>
      <c r="S251" s="136"/>
      <c r="T251" s="136"/>
      <c r="U251" s="136"/>
      <c r="V251" s="136"/>
      <c r="W251" s="136"/>
      <c r="X251" s="136"/>
      <c r="Y251" s="136"/>
      <c r="Z251" s="136"/>
      <c r="AA251" s="128"/>
      <c r="AB251" s="157"/>
      <c r="AC251" s="157"/>
      <c r="AD251" s="157"/>
      <c r="AE251" s="157"/>
      <c r="AF251" s="157"/>
      <c r="AG251" s="124"/>
      <c r="AH251" s="124"/>
      <c r="AI251" s="124"/>
      <c r="AJ251" s="132"/>
    </row>
    <row r="252" spans="1:45" ht="90" customHeight="1" thickBot="1" x14ac:dyDescent="0.3">
      <c r="A252" s="124"/>
      <c r="B252" s="124"/>
      <c r="C252" s="126"/>
      <c r="D252" s="126"/>
      <c r="E252" s="127"/>
      <c r="F252" s="127"/>
      <c r="G252" s="127"/>
      <c r="H252" s="125"/>
      <c r="I252" s="125"/>
      <c r="J252" s="126"/>
      <c r="K252" s="128"/>
      <c r="L252" s="124"/>
      <c r="M252" s="129"/>
      <c r="N252" s="129"/>
      <c r="O252" s="129"/>
      <c r="P252" s="130"/>
      <c r="Q252" s="129"/>
      <c r="R252" s="124"/>
      <c r="S252" s="136"/>
      <c r="T252" s="136"/>
      <c r="U252" s="136"/>
      <c r="V252" s="136"/>
      <c r="W252" s="136"/>
      <c r="X252" s="136"/>
      <c r="Y252" s="136"/>
      <c r="Z252" s="136"/>
      <c r="AA252" s="157"/>
      <c r="AB252" s="157"/>
      <c r="AC252" s="157"/>
      <c r="AD252" s="157"/>
      <c r="AE252" s="157"/>
      <c r="AF252" s="157"/>
      <c r="AG252" s="124"/>
      <c r="AH252" s="124"/>
      <c r="AI252" s="124"/>
      <c r="AJ252" s="132"/>
      <c r="AQ252" s="52"/>
      <c r="AS252" s="49"/>
    </row>
    <row r="253" spans="1:45" ht="174.75" customHeight="1" thickBot="1" x14ac:dyDescent="0.3">
      <c r="A253" s="124"/>
      <c r="B253" s="124"/>
      <c r="C253" s="126"/>
      <c r="D253" s="126"/>
      <c r="E253" s="127"/>
      <c r="F253" s="127"/>
      <c r="G253" s="127"/>
      <c r="H253" s="125"/>
      <c r="I253" s="125"/>
      <c r="J253" s="126"/>
      <c r="K253" s="128"/>
      <c r="L253" s="124"/>
      <c r="M253" s="129"/>
      <c r="N253" s="129"/>
      <c r="O253" s="129"/>
      <c r="P253" s="130"/>
      <c r="Q253" s="129"/>
      <c r="R253" s="124"/>
      <c r="S253" s="136"/>
      <c r="T253" s="136"/>
      <c r="U253" s="136"/>
      <c r="V253" s="136"/>
      <c r="W253" s="136"/>
      <c r="X253" s="136"/>
      <c r="Y253" s="136"/>
      <c r="Z253" s="136"/>
      <c r="AA253" s="157"/>
      <c r="AB253" s="157"/>
      <c r="AC253" s="157"/>
      <c r="AD253" s="157"/>
      <c r="AE253" s="157"/>
      <c r="AF253" s="157"/>
      <c r="AG253" s="124"/>
      <c r="AH253" s="124"/>
      <c r="AI253" s="124"/>
      <c r="AJ253" s="132"/>
      <c r="AQ253" s="52"/>
      <c r="AS253" s="50"/>
    </row>
    <row r="254" spans="1:45" ht="174.75" customHeight="1" thickBot="1" x14ac:dyDescent="0.3">
      <c r="A254" s="124"/>
      <c r="B254" s="124"/>
      <c r="C254" s="126"/>
      <c r="D254" s="126"/>
      <c r="E254" s="127"/>
      <c r="F254" s="127"/>
      <c r="G254" s="127"/>
      <c r="H254" s="125"/>
      <c r="I254" s="125"/>
      <c r="J254" s="126"/>
      <c r="K254" s="128"/>
      <c r="L254" s="136"/>
      <c r="M254" s="129"/>
      <c r="N254" s="129"/>
      <c r="O254" s="129"/>
      <c r="P254" s="130"/>
      <c r="Q254" s="129"/>
      <c r="R254" s="124"/>
      <c r="S254" s="136"/>
      <c r="T254" s="136"/>
      <c r="U254" s="136"/>
      <c r="V254" s="136"/>
      <c r="W254" s="136"/>
      <c r="X254" s="136"/>
      <c r="Y254" s="136"/>
      <c r="Z254" s="136"/>
      <c r="AA254" s="128"/>
      <c r="AB254" s="157"/>
      <c r="AC254" s="157"/>
      <c r="AD254" s="157"/>
      <c r="AE254" s="157"/>
      <c r="AF254" s="157"/>
      <c r="AG254" s="124"/>
      <c r="AH254" s="124"/>
      <c r="AI254" s="124"/>
      <c r="AJ254" s="132"/>
      <c r="AQ254" s="52"/>
      <c r="AS254" s="51"/>
    </row>
    <row r="255" spans="1:45" ht="96" customHeight="1" thickBot="1" x14ac:dyDescent="0.3">
      <c r="A255" s="124"/>
      <c r="B255" s="124"/>
      <c r="C255" s="126"/>
      <c r="D255" s="126"/>
      <c r="E255" s="127"/>
      <c r="F255" s="127"/>
      <c r="G255" s="127"/>
      <c r="H255" s="125"/>
      <c r="I255" s="125"/>
      <c r="J255" s="163"/>
      <c r="K255" s="128"/>
      <c r="L255" s="136"/>
      <c r="M255" s="129"/>
      <c r="N255" s="129"/>
      <c r="O255" s="129"/>
      <c r="P255" s="130"/>
      <c r="Q255" s="129"/>
      <c r="R255" s="124"/>
      <c r="S255" s="136"/>
      <c r="T255" s="136"/>
      <c r="U255" s="136"/>
      <c r="V255" s="136"/>
      <c r="W255" s="136"/>
      <c r="X255" s="136"/>
      <c r="Y255" s="136"/>
      <c r="Z255" s="136"/>
      <c r="AA255" s="128"/>
      <c r="AB255" s="157"/>
      <c r="AC255" s="157"/>
      <c r="AD255" s="157"/>
      <c r="AE255" s="157"/>
      <c r="AF255" s="157"/>
      <c r="AG255" s="124"/>
      <c r="AH255" s="124"/>
      <c r="AI255" s="124"/>
      <c r="AJ255" s="132"/>
      <c r="AQ255" s="52"/>
      <c r="AS255" s="51"/>
    </row>
    <row r="256" spans="1:45" ht="30" customHeight="1" x14ac:dyDescent="0.25">
      <c r="A256" s="124"/>
      <c r="B256" s="124"/>
      <c r="C256" s="126"/>
      <c r="D256" s="126"/>
      <c r="E256" s="127"/>
      <c r="F256" s="127"/>
      <c r="G256" s="145"/>
      <c r="H256" s="125"/>
      <c r="I256" s="125"/>
      <c r="J256" s="136"/>
      <c r="K256" s="128"/>
      <c r="L256" s="136"/>
      <c r="M256" s="136"/>
      <c r="N256" s="136"/>
      <c r="O256" s="136"/>
      <c r="P256" s="136"/>
      <c r="Q256" s="136"/>
      <c r="R256" s="124"/>
      <c r="S256" s="136"/>
      <c r="T256" s="136"/>
      <c r="U256" s="136"/>
      <c r="V256" s="136"/>
      <c r="W256" s="136"/>
      <c r="X256" s="136"/>
      <c r="Y256" s="136"/>
      <c r="Z256" s="136"/>
      <c r="AA256" s="157"/>
      <c r="AB256" s="157"/>
      <c r="AC256" s="157"/>
      <c r="AD256" s="157"/>
      <c r="AE256" s="157"/>
      <c r="AF256" s="157"/>
      <c r="AG256" s="124"/>
      <c r="AH256" s="124"/>
      <c r="AI256" s="124"/>
      <c r="AJ256" s="132"/>
      <c r="AQ256" s="52"/>
      <c r="AS256" s="52"/>
    </row>
    <row r="257" spans="1:45" ht="131.25" customHeight="1" thickBot="1" x14ac:dyDescent="0.3">
      <c r="A257" s="124"/>
      <c r="B257" s="124"/>
      <c r="C257" s="126"/>
      <c r="D257" s="126"/>
      <c r="E257" s="127"/>
      <c r="F257" s="127"/>
      <c r="G257" s="145"/>
      <c r="H257" s="125"/>
      <c r="I257" s="125"/>
      <c r="J257" s="126"/>
      <c r="K257" s="128"/>
      <c r="L257" s="136"/>
      <c r="M257" s="129"/>
      <c r="N257" s="129"/>
      <c r="O257" s="129"/>
      <c r="P257" s="130"/>
      <c r="Q257" s="129"/>
      <c r="R257" s="124"/>
      <c r="S257" s="136"/>
      <c r="T257" s="136"/>
      <c r="U257" s="136"/>
      <c r="V257" s="136"/>
      <c r="W257" s="136"/>
      <c r="X257" s="136"/>
      <c r="Y257" s="136"/>
      <c r="Z257" s="136"/>
      <c r="AA257" s="157"/>
      <c r="AB257" s="157"/>
      <c r="AC257" s="157"/>
      <c r="AD257" s="157"/>
      <c r="AE257" s="157"/>
      <c r="AF257" s="157"/>
      <c r="AG257" s="124"/>
      <c r="AH257" s="124"/>
      <c r="AI257" s="124"/>
      <c r="AJ257" s="132"/>
      <c r="AQ257" s="52"/>
      <c r="AS257" s="51"/>
    </row>
    <row r="258" spans="1:45" ht="120" customHeight="1" thickBot="1" x14ac:dyDescent="0.3">
      <c r="A258" s="124"/>
      <c r="B258" s="124"/>
      <c r="C258" s="126"/>
      <c r="D258" s="126"/>
      <c r="E258" s="127"/>
      <c r="F258" s="127"/>
      <c r="G258" s="127"/>
      <c r="H258" s="125"/>
      <c r="I258" s="125"/>
      <c r="J258" s="126"/>
      <c r="K258" s="128"/>
      <c r="L258" s="136"/>
      <c r="M258" s="129"/>
      <c r="N258" s="129"/>
      <c r="O258" s="129"/>
      <c r="P258" s="130"/>
      <c r="Q258" s="129"/>
      <c r="R258" s="124"/>
      <c r="S258" s="136"/>
      <c r="T258" s="136"/>
      <c r="U258" s="136"/>
      <c r="V258" s="136"/>
      <c r="W258" s="136"/>
      <c r="X258" s="136"/>
      <c r="Y258" s="136"/>
      <c r="Z258" s="136"/>
      <c r="AA258" s="128"/>
      <c r="AB258" s="157"/>
      <c r="AC258" s="157"/>
      <c r="AD258" s="157"/>
      <c r="AE258" s="157"/>
      <c r="AF258" s="157"/>
      <c r="AG258" s="124"/>
      <c r="AH258" s="124"/>
      <c r="AI258" s="124"/>
      <c r="AJ258" s="132"/>
      <c r="AQ258" s="52"/>
      <c r="AS258" s="51"/>
    </row>
    <row r="259" spans="1:45" ht="120" customHeight="1" thickBot="1" x14ac:dyDescent="0.3">
      <c r="A259" s="124"/>
      <c r="B259" s="124"/>
      <c r="C259" s="126"/>
      <c r="D259" s="126"/>
      <c r="E259" s="127"/>
      <c r="F259" s="127"/>
      <c r="G259" s="127"/>
      <c r="H259" s="125"/>
      <c r="I259" s="125"/>
      <c r="J259" s="126"/>
      <c r="K259" s="128"/>
      <c r="L259" s="136"/>
      <c r="M259" s="129"/>
      <c r="N259" s="129"/>
      <c r="O259" s="129"/>
      <c r="P259" s="130"/>
      <c r="Q259" s="129"/>
      <c r="R259" s="124"/>
      <c r="S259" s="136"/>
      <c r="T259" s="136"/>
      <c r="U259" s="136"/>
      <c r="V259" s="136"/>
      <c r="W259" s="136"/>
      <c r="X259" s="136"/>
      <c r="Y259" s="136"/>
      <c r="Z259" s="136"/>
      <c r="AA259" s="128"/>
      <c r="AB259" s="157"/>
      <c r="AC259" s="157"/>
      <c r="AD259" s="157"/>
      <c r="AE259" s="157"/>
      <c r="AF259" s="157"/>
      <c r="AG259" s="124"/>
      <c r="AH259" s="124"/>
      <c r="AI259" s="124"/>
      <c r="AJ259" s="132"/>
      <c r="AQ259" s="52"/>
      <c r="AS259" s="51"/>
    </row>
    <row r="260" spans="1:45" ht="153.75" customHeight="1" x14ac:dyDescent="0.25">
      <c r="A260" s="124"/>
      <c r="B260" s="124"/>
      <c r="C260" s="126"/>
      <c r="D260" s="126"/>
      <c r="E260" s="127"/>
      <c r="F260" s="127"/>
      <c r="G260" s="127"/>
      <c r="H260" s="125"/>
      <c r="I260" s="125"/>
      <c r="J260" s="126"/>
      <c r="K260" s="128"/>
      <c r="L260" s="124"/>
      <c r="M260" s="129"/>
      <c r="N260" s="129"/>
      <c r="O260" s="129"/>
      <c r="P260" s="130"/>
      <c r="Q260" s="129"/>
      <c r="R260" s="124"/>
      <c r="S260" s="136"/>
      <c r="T260" s="136"/>
      <c r="U260" s="136"/>
      <c r="V260" s="136"/>
      <c r="W260" s="136"/>
      <c r="X260" s="136"/>
      <c r="Y260" s="136"/>
      <c r="Z260" s="136"/>
      <c r="AA260" s="157"/>
      <c r="AB260" s="157"/>
      <c r="AC260" s="157"/>
      <c r="AD260" s="157"/>
      <c r="AE260" s="157"/>
      <c r="AF260" s="157"/>
      <c r="AG260" s="124"/>
      <c r="AH260" s="124"/>
      <c r="AI260" s="124"/>
      <c r="AJ260" s="132"/>
    </row>
    <row r="261" spans="1:45" ht="144" customHeight="1" x14ac:dyDescent="0.25">
      <c r="A261" s="124"/>
      <c r="B261" s="124"/>
      <c r="C261" s="126"/>
      <c r="D261" s="126"/>
      <c r="E261" s="127"/>
      <c r="F261" s="127"/>
      <c r="G261" s="127"/>
      <c r="H261" s="125"/>
      <c r="I261" s="125"/>
      <c r="J261" s="126"/>
      <c r="K261" s="128"/>
      <c r="L261" s="136"/>
      <c r="M261" s="129"/>
      <c r="N261" s="129"/>
      <c r="O261" s="129"/>
      <c r="P261" s="130"/>
      <c r="Q261" s="129"/>
      <c r="R261" s="124"/>
      <c r="S261" s="136"/>
      <c r="T261" s="136"/>
      <c r="U261" s="136"/>
      <c r="V261" s="136"/>
      <c r="W261" s="136"/>
      <c r="X261" s="136"/>
      <c r="Y261" s="136"/>
      <c r="Z261" s="136"/>
      <c r="AA261" s="157"/>
      <c r="AB261" s="157"/>
      <c r="AC261" s="157"/>
      <c r="AD261" s="157"/>
      <c r="AE261" s="157"/>
      <c r="AF261" s="157"/>
      <c r="AG261" s="124"/>
      <c r="AH261" s="124"/>
      <c r="AI261" s="124"/>
      <c r="AJ261" s="132"/>
    </row>
    <row r="262" spans="1:45" ht="72" customHeight="1" x14ac:dyDescent="0.25">
      <c r="A262" s="124"/>
      <c r="B262" s="124"/>
      <c r="C262" s="126"/>
      <c r="D262" s="126"/>
      <c r="E262" s="127"/>
      <c r="F262" s="127"/>
      <c r="G262" s="127"/>
      <c r="H262" s="125"/>
      <c r="I262" s="125"/>
      <c r="J262" s="126"/>
      <c r="K262" s="128"/>
      <c r="L262" s="136"/>
      <c r="M262" s="129"/>
      <c r="N262" s="129"/>
      <c r="O262" s="129"/>
      <c r="P262" s="130"/>
      <c r="Q262" s="129"/>
      <c r="R262" s="124"/>
      <c r="S262" s="136"/>
      <c r="T262" s="136"/>
      <c r="U262" s="136"/>
      <c r="V262" s="136"/>
      <c r="W262" s="136"/>
      <c r="X262" s="136"/>
      <c r="Y262" s="136"/>
      <c r="Z262" s="136"/>
      <c r="AA262" s="128"/>
      <c r="AB262" s="157"/>
      <c r="AC262" s="157"/>
      <c r="AD262" s="157"/>
      <c r="AE262" s="157"/>
      <c r="AF262" s="157"/>
      <c r="AG262" s="124"/>
      <c r="AH262" s="124"/>
      <c r="AI262" s="124"/>
      <c r="AJ262" s="132"/>
    </row>
    <row r="263" spans="1:45" ht="120" customHeight="1" x14ac:dyDescent="0.25">
      <c r="A263" s="124"/>
      <c r="B263" s="124"/>
      <c r="C263" s="126"/>
      <c r="D263" s="126"/>
      <c r="E263" s="127"/>
      <c r="F263" s="127"/>
      <c r="G263" s="127"/>
      <c r="H263" s="125"/>
      <c r="I263" s="125"/>
      <c r="J263" s="126"/>
      <c r="K263" s="128"/>
      <c r="L263" s="136"/>
      <c r="M263" s="129"/>
      <c r="N263" s="129"/>
      <c r="O263" s="129"/>
      <c r="P263" s="130"/>
      <c r="Q263" s="129"/>
      <c r="R263" s="124"/>
      <c r="S263" s="136"/>
      <c r="T263" s="136"/>
      <c r="U263" s="136"/>
      <c r="V263" s="136"/>
      <c r="W263" s="136"/>
      <c r="X263" s="136"/>
      <c r="Y263" s="136"/>
      <c r="Z263" s="136"/>
      <c r="AA263" s="128"/>
      <c r="AB263" s="157"/>
      <c r="AC263" s="157"/>
      <c r="AD263" s="157"/>
      <c r="AE263" s="157"/>
      <c r="AF263" s="157"/>
      <c r="AG263" s="124"/>
      <c r="AH263" s="124"/>
      <c r="AI263" s="124"/>
      <c r="AJ263" s="132"/>
    </row>
    <row r="264" spans="1:45" ht="120" customHeight="1" x14ac:dyDescent="0.25">
      <c r="A264" s="124"/>
      <c r="B264" s="124"/>
      <c r="C264" s="126"/>
      <c r="D264" s="126"/>
      <c r="E264" s="127"/>
      <c r="F264" s="127"/>
      <c r="G264" s="145"/>
      <c r="H264" s="125"/>
      <c r="I264" s="125"/>
      <c r="J264" s="126"/>
      <c r="K264" s="128"/>
      <c r="L264" s="136"/>
      <c r="M264" s="129"/>
      <c r="N264" s="129"/>
      <c r="O264" s="129"/>
      <c r="P264" s="130"/>
      <c r="Q264" s="129"/>
      <c r="R264" s="124"/>
      <c r="S264" s="136"/>
      <c r="T264" s="136"/>
      <c r="U264" s="136"/>
      <c r="V264" s="136"/>
      <c r="W264" s="136"/>
      <c r="X264" s="136"/>
      <c r="Y264" s="136"/>
      <c r="Z264" s="136"/>
      <c r="AA264" s="128"/>
      <c r="AB264" s="157"/>
      <c r="AC264" s="157"/>
      <c r="AD264" s="157"/>
      <c r="AE264" s="157"/>
      <c r="AF264" s="157"/>
      <c r="AG264" s="124"/>
      <c r="AH264" s="124"/>
      <c r="AI264" s="124"/>
      <c r="AJ264" s="132"/>
    </row>
    <row r="265" spans="1:45" ht="120" customHeight="1" x14ac:dyDescent="0.25">
      <c r="A265" s="124"/>
      <c r="B265" s="124"/>
      <c r="C265" s="126"/>
      <c r="D265" s="126"/>
      <c r="E265" s="127"/>
      <c r="F265" s="127"/>
      <c r="G265" s="127"/>
      <c r="H265" s="125"/>
      <c r="I265" s="125"/>
      <c r="J265" s="126"/>
      <c r="K265" s="128"/>
      <c r="L265" s="124"/>
      <c r="M265" s="129"/>
      <c r="N265" s="129"/>
      <c r="O265" s="129"/>
      <c r="P265" s="130"/>
      <c r="Q265" s="129"/>
      <c r="R265" s="124"/>
      <c r="S265" s="136"/>
      <c r="T265" s="136"/>
      <c r="U265" s="136"/>
      <c r="V265" s="136"/>
      <c r="W265" s="136"/>
      <c r="X265" s="136"/>
      <c r="Y265" s="136"/>
      <c r="Z265" s="136"/>
      <c r="AA265" s="157"/>
      <c r="AB265" s="157"/>
      <c r="AC265" s="157"/>
      <c r="AD265" s="157"/>
      <c r="AE265" s="157"/>
      <c r="AF265" s="157"/>
      <c r="AG265" s="124"/>
      <c r="AH265" s="124"/>
      <c r="AI265" s="124"/>
      <c r="AJ265" s="132"/>
    </row>
    <row r="266" spans="1:45" ht="120" customHeight="1" x14ac:dyDescent="0.25">
      <c r="A266" s="124"/>
      <c r="B266" s="124"/>
      <c r="C266" s="126"/>
      <c r="D266" s="126"/>
      <c r="E266" s="127"/>
      <c r="F266" s="127"/>
      <c r="G266" s="127"/>
      <c r="H266" s="125"/>
      <c r="I266" s="125"/>
      <c r="J266" s="126"/>
      <c r="K266" s="128"/>
      <c r="L266" s="136"/>
      <c r="M266" s="129"/>
      <c r="N266" s="129"/>
      <c r="O266" s="129"/>
      <c r="P266" s="130"/>
      <c r="Q266" s="129"/>
      <c r="R266" s="124"/>
      <c r="S266" s="136"/>
      <c r="T266" s="136"/>
      <c r="U266" s="136"/>
      <c r="V266" s="136"/>
      <c r="W266" s="136"/>
      <c r="X266" s="136"/>
      <c r="Y266" s="136"/>
      <c r="Z266" s="136"/>
      <c r="AA266" s="128"/>
      <c r="AB266" s="157"/>
      <c r="AC266" s="157"/>
      <c r="AD266" s="157"/>
      <c r="AE266" s="157"/>
      <c r="AF266" s="157"/>
      <c r="AG266" s="124"/>
      <c r="AH266" s="124"/>
      <c r="AI266" s="124"/>
      <c r="AJ266" s="132"/>
    </row>
    <row r="267" spans="1:45" ht="120" customHeight="1" x14ac:dyDescent="0.25">
      <c r="A267" s="124"/>
      <c r="B267" s="124"/>
      <c r="C267" s="126"/>
      <c r="D267" s="126"/>
      <c r="E267" s="127"/>
      <c r="F267" s="127"/>
      <c r="G267" s="127"/>
      <c r="H267" s="125"/>
      <c r="I267" s="125"/>
      <c r="J267" s="126"/>
      <c r="K267" s="128"/>
      <c r="L267" s="136"/>
      <c r="M267" s="129"/>
      <c r="N267" s="129"/>
      <c r="O267" s="129"/>
      <c r="P267" s="130"/>
      <c r="Q267" s="129"/>
      <c r="R267" s="124"/>
      <c r="S267" s="136"/>
      <c r="T267" s="136"/>
      <c r="U267" s="136"/>
      <c r="V267" s="136"/>
      <c r="W267" s="136"/>
      <c r="X267" s="136"/>
      <c r="Y267" s="136"/>
      <c r="Z267" s="136"/>
      <c r="AA267" s="128"/>
      <c r="AB267" s="157"/>
      <c r="AC267" s="157"/>
      <c r="AD267" s="157"/>
      <c r="AE267" s="157"/>
      <c r="AF267" s="157"/>
      <c r="AG267" s="124"/>
      <c r="AH267" s="124"/>
      <c r="AI267" s="124"/>
      <c r="AJ267" s="132"/>
    </row>
    <row r="268" spans="1:45" ht="120" customHeight="1" x14ac:dyDescent="0.25">
      <c r="A268" s="124"/>
      <c r="B268" s="124"/>
      <c r="C268" s="126"/>
      <c r="D268" s="126"/>
      <c r="E268" s="127"/>
      <c r="F268" s="127"/>
      <c r="G268" s="127"/>
      <c r="H268" s="125"/>
      <c r="I268" s="125"/>
      <c r="J268" s="126"/>
      <c r="K268" s="128"/>
      <c r="L268" s="136"/>
      <c r="M268" s="129"/>
      <c r="N268" s="129"/>
      <c r="O268" s="129"/>
      <c r="P268" s="130"/>
      <c r="Q268" s="129"/>
      <c r="R268" s="124"/>
      <c r="S268" s="136"/>
      <c r="T268" s="136"/>
      <c r="U268" s="136"/>
      <c r="V268" s="136"/>
      <c r="W268" s="136"/>
      <c r="X268" s="136"/>
      <c r="Y268" s="136"/>
      <c r="Z268" s="136"/>
      <c r="AA268" s="128"/>
      <c r="AB268" s="157"/>
      <c r="AC268" s="157"/>
      <c r="AD268" s="157"/>
      <c r="AE268" s="157"/>
      <c r="AF268" s="157"/>
      <c r="AG268" s="124"/>
      <c r="AH268" s="124"/>
      <c r="AI268" s="124"/>
      <c r="AJ268" s="132"/>
    </row>
    <row r="269" spans="1:45" ht="135" customHeight="1" x14ac:dyDescent="0.25">
      <c r="A269" s="124"/>
      <c r="B269" s="124"/>
      <c r="C269" s="126"/>
      <c r="D269" s="126"/>
      <c r="E269" s="127"/>
      <c r="F269" s="127"/>
      <c r="G269" s="127"/>
      <c r="H269" s="125"/>
      <c r="I269" s="125"/>
      <c r="J269" s="126"/>
      <c r="K269" s="128"/>
      <c r="L269" s="136"/>
      <c r="M269" s="129"/>
      <c r="N269" s="129"/>
      <c r="O269" s="129"/>
      <c r="P269" s="130"/>
      <c r="Q269" s="129"/>
      <c r="R269" s="124"/>
      <c r="S269" s="136"/>
      <c r="T269" s="136"/>
      <c r="U269" s="136"/>
      <c r="V269" s="136"/>
      <c r="W269" s="136"/>
      <c r="X269" s="136"/>
      <c r="Y269" s="136"/>
      <c r="Z269" s="136"/>
      <c r="AA269" s="128"/>
      <c r="AB269" s="157"/>
      <c r="AC269" s="157"/>
      <c r="AD269" s="157"/>
      <c r="AE269" s="157"/>
      <c r="AF269" s="157"/>
      <c r="AG269" s="124"/>
      <c r="AH269" s="124"/>
      <c r="AI269" s="124"/>
      <c r="AJ269" s="132"/>
    </row>
    <row r="270" spans="1:45" ht="96" customHeight="1" x14ac:dyDescent="0.25">
      <c r="A270" s="124"/>
      <c r="B270" s="124"/>
      <c r="C270" s="126"/>
      <c r="D270" s="126"/>
      <c r="E270" s="127"/>
      <c r="F270" s="127"/>
      <c r="G270" s="127"/>
      <c r="H270" s="125"/>
      <c r="I270" s="125"/>
      <c r="J270" s="163"/>
      <c r="K270" s="128"/>
      <c r="L270" s="136"/>
      <c r="M270" s="129"/>
      <c r="N270" s="129"/>
      <c r="O270" s="129"/>
      <c r="P270" s="130"/>
      <c r="Q270" s="129"/>
      <c r="R270" s="124"/>
      <c r="S270" s="136"/>
      <c r="T270" s="136"/>
      <c r="U270" s="136"/>
      <c r="V270" s="136"/>
      <c r="W270" s="136"/>
      <c r="X270" s="136"/>
      <c r="Y270" s="136"/>
      <c r="Z270" s="136"/>
      <c r="AA270" s="128"/>
      <c r="AB270" s="157"/>
      <c r="AC270" s="157"/>
      <c r="AD270" s="157"/>
      <c r="AE270" s="157"/>
      <c r="AF270" s="157"/>
      <c r="AG270" s="124"/>
      <c r="AH270" s="124"/>
      <c r="AI270" s="124"/>
      <c r="AJ270" s="132"/>
    </row>
    <row r="271" spans="1:45" ht="120" customHeight="1" x14ac:dyDescent="0.25">
      <c r="A271" s="124"/>
      <c r="B271" s="124"/>
      <c r="C271" s="126"/>
      <c r="D271" s="126"/>
      <c r="E271" s="127"/>
      <c r="F271" s="127"/>
      <c r="G271" s="145"/>
      <c r="H271" s="125"/>
      <c r="I271" s="125"/>
      <c r="J271" s="126"/>
      <c r="K271" s="128"/>
      <c r="L271" s="136"/>
      <c r="M271" s="136"/>
      <c r="N271" s="136"/>
      <c r="O271" s="136"/>
      <c r="P271" s="136"/>
      <c r="Q271" s="136"/>
      <c r="R271" s="124"/>
      <c r="S271" s="136"/>
      <c r="T271" s="136"/>
      <c r="U271" s="136"/>
      <c r="V271" s="136"/>
      <c r="W271" s="136"/>
      <c r="X271" s="136"/>
      <c r="Y271" s="136"/>
      <c r="Z271" s="136"/>
      <c r="AA271" s="157"/>
      <c r="AB271" s="157"/>
      <c r="AC271" s="157"/>
      <c r="AD271" s="157"/>
      <c r="AE271" s="157"/>
      <c r="AF271" s="157"/>
      <c r="AG271" s="124"/>
      <c r="AH271" s="124"/>
      <c r="AI271" s="124"/>
      <c r="AJ271" s="132"/>
    </row>
    <row r="272" spans="1:45" ht="225" customHeight="1" x14ac:dyDescent="0.25">
      <c r="A272" s="124"/>
      <c r="B272" s="124"/>
      <c r="C272" s="126"/>
      <c r="D272" s="126"/>
      <c r="E272" s="127"/>
      <c r="F272" s="127"/>
      <c r="G272" s="127"/>
      <c r="H272" s="125"/>
      <c r="I272" s="125"/>
      <c r="J272" s="126"/>
      <c r="K272" s="128"/>
      <c r="L272" s="136"/>
      <c r="M272" s="129"/>
      <c r="N272" s="129"/>
      <c r="O272" s="129"/>
      <c r="P272" s="130"/>
      <c r="Q272" s="129"/>
      <c r="R272" s="124"/>
      <c r="S272" s="136"/>
      <c r="T272" s="136"/>
      <c r="U272" s="136"/>
      <c r="V272" s="136"/>
      <c r="W272" s="136"/>
      <c r="X272" s="136"/>
      <c r="Y272" s="136"/>
      <c r="Z272" s="136"/>
      <c r="AA272" s="128"/>
      <c r="AB272" s="157"/>
      <c r="AC272" s="157"/>
      <c r="AD272" s="157"/>
      <c r="AE272" s="157"/>
      <c r="AF272" s="157"/>
      <c r="AG272" s="124"/>
      <c r="AH272" s="124"/>
      <c r="AI272" s="124"/>
      <c r="AJ272" s="132"/>
    </row>
    <row r="273" spans="1:36" ht="135" customHeight="1" x14ac:dyDescent="0.25">
      <c r="A273" s="124"/>
      <c r="B273" s="124"/>
      <c r="C273" s="126"/>
      <c r="D273" s="126"/>
      <c r="E273" s="127"/>
      <c r="F273" s="127"/>
      <c r="G273" s="127"/>
      <c r="H273" s="125"/>
      <c r="I273" s="125"/>
      <c r="J273" s="126"/>
      <c r="K273" s="128"/>
      <c r="L273" s="124"/>
      <c r="M273" s="129"/>
      <c r="N273" s="129"/>
      <c r="O273" s="129"/>
      <c r="P273" s="130"/>
      <c r="Q273" s="129"/>
      <c r="R273" s="124"/>
      <c r="S273" s="136"/>
      <c r="T273" s="136"/>
      <c r="U273" s="136"/>
      <c r="V273" s="136"/>
      <c r="W273" s="136"/>
      <c r="X273" s="136"/>
      <c r="Y273" s="136"/>
      <c r="Z273" s="136"/>
      <c r="AA273" s="157"/>
      <c r="AB273" s="157"/>
      <c r="AC273" s="157"/>
      <c r="AD273" s="157"/>
      <c r="AE273" s="157"/>
      <c r="AF273" s="157"/>
      <c r="AG273" s="124"/>
      <c r="AH273" s="124"/>
      <c r="AI273" s="124"/>
      <c r="AJ273" s="136"/>
    </row>
    <row r="274" spans="1:36" ht="120" customHeight="1" x14ac:dyDescent="0.25">
      <c r="A274" s="124"/>
      <c r="B274" s="124"/>
      <c r="C274" s="126"/>
      <c r="D274" s="126"/>
      <c r="E274" s="127"/>
      <c r="F274" s="127"/>
      <c r="G274" s="127"/>
      <c r="H274" s="125"/>
      <c r="I274" s="125"/>
      <c r="J274" s="126"/>
      <c r="K274" s="128"/>
      <c r="L274" s="136"/>
      <c r="M274" s="129"/>
      <c r="N274" s="129"/>
      <c r="O274" s="129"/>
      <c r="P274" s="130"/>
      <c r="Q274" s="129"/>
      <c r="R274" s="124"/>
      <c r="S274" s="136"/>
      <c r="T274" s="136"/>
      <c r="U274" s="136"/>
      <c r="V274" s="136"/>
      <c r="W274" s="136"/>
      <c r="X274" s="136"/>
      <c r="Y274" s="136"/>
      <c r="Z274" s="136"/>
      <c r="AA274" s="157"/>
      <c r="AB274" s="157"/>
      <c r="AC274" s="157"/>
      <c r="AD274" s="157"/>
      <c r="AE274" s="157"/>
      <c r="AF274" s="157"/>
      <c r="AG274" s="124"/>
      <c r="AH274" s="124"/>
      <c r="AI274" s="124"/>
      <c r="AJ274" s="136"/>
    </row>
    <row r="275" spans="1:36" ht="120" customHeight="1" x14ac:dyDescent="0.25">
      <c r="A275" s="124"/>
      <c r="B275" s="124"/>
      <c r="C275" s="126"/>
      <c r="D275" s="126"/>
      <c r="E275" s="127"/>
      <c r="F275" s="127"/>
      <c r="G275" s="127"/>
      <c r="H275" s="125"/>
      <c r="I275" s="125"/>
      <c r="J275" s="126"/>
      <c r="K275" s="128"/>
      <c r="L275" s="136"/>
      <c r="M275" s="129"/>
      <c r="N275" s="129"/>
      <c r="O275" s="129"/>
      <c r="P275" s="130"/>
      <c r="Q275" s="129"/>
      <c r="R275" s="124"/>
      <c r="S275" s="136"/>
      <c r="T275" s="136"/>
      <c r="U275" s="136"/>
      <c r="V275" s="136"/>
      <c r="W275" s="136"/>
      <c r="X275" s="136"/>
      <c r="Y275" s="136"/>
      <c r="Z275" s="136"/>
      <c r="AA275" s="157"/>
      <c r="AB275" s="157"/>
      <c r="AC275" s="157"/>
      <c r="AD275" s="157"/>
      <c r="AE275" s="157"/>
      <c r="AF275" s="157"/>
      <c r="AG275" s="124"/>
      <c r="AH275" s="124"/>
      <c r="AI275" s="124"/>
      <c r="AJ275" s="136"/>
    </row>
    <row r="276" spans="1:36" ht="105" customHeight="1" x14ac:dyDescent="0.25">
      <c r="A276" s="124"/>
      <c r="B276" s="124"/>
      <c r="C276" s="126"/>
      <c r="D276" s="126"/>
      <c r="E276" s="127"/>
      <c r="F276" s="127"/>
      <c r="G276" s="127"/>
      <c r="H276" s="125"/>
      <c r="I276" s="125"/>
      <c r="J276" s="126"/>
      <c r="K276" s="128"/>
      <c r="L276" s="124"/>
      <c r="M276" s="129"/>
      <c r="N276" s="129"/>
      <c r="O276" s="129"/>
      <c r="P276" s="130"/>
      <c r="Q276" s="129"/>
      <c r="R276" s="124"/>
      <c r="S276" s="136"/>
      <c r="T276" s="136"/>
      <c r="U276" s="136"/>
      <c r="V276" s="136"/>
      <c r="W276" s="136"/>
      <c r="X276" s="136"/>
      <c r="Y276" s="136"/>
      <c r="Z276" s="136"/>
      <c r="AA276" s="157"/>
      <c r="AB276" s="157"/>
      <c r="AC276" s="157"/>
      <c r="AD276" s="157"/>
      <c r="AE276" s="157"/>
      <c r="AF276" s="157"/>
      <c r="AG276" s="124"/>
      <c r="AH276" s="124"/>
      <c r="AI276" s="124"/>
      <c r="AJ276" s="136"/>
    </row>
    <row r="277" spans="1:36" ht="135" customHeight="1" x14ac:dyDescent="0.25">
      <c r="A277" s="124"/>
      <c r="B277" s="124"/>
      <c r="C277" s="126"/>
      <c r="D277" s="126"/>
      <c r="E277" s="127"/>
      <c r="F277" s="127"/>
      <c r="G277" s="127"/>
      <c r="H277" s="125"/>
      <c r="I277" s="125"/>
      <c r="J277" s="126"/>
      <c r="K277" s="128"/>
      <c r="L277" s="136"/>
      <c r="M277" s="129"/>
      <c r="N277" s="129"/>
      <c r="O277" s="129"/>
      <c r="P277" s="130"/>
      <c r="Q277" s="129"/>
      <c r="R277" s="124"/>
      <c r="S277" s="136"/>
      <c r="T277" s="136"/>
      <c r="U277" s="136"/>
      <c r="V277" s="136"/>
      <c r="W277" s="136"/>
      <c r="X277" s="136"/>
      <c r="Y277" s="136"/>
      <c r="Z277" s="136"/>
      <c r="AA277" s="128"/>
      <c r="AB277" s="157"/>
      <c r="AC277" s="157"/>
      <c r="AD277" s="157"/>
      <c r="AE277" s="157"/>
      <c r="AF277" s="157"/>
      <c r="AG277" s="124"/>
      <c r="AH277" s="124"/>
      <c r="AI277" s="124"/>
      <c r="AJ277" s="132"/>
    </row>
    <row r="278" spans="1:36" ht="120" customHeight="1" x14ac:dyDescent="0.25">
      <c r="A278" s="124"/>
      <c r="B278" s="124"/>
      <c r="C278" s="126"/>
      <c r="D278" s="126"/>
      <c r="E278" s="127"/>
      <c r="F278" s="127"/>
      <c r="G278" s="127"/>
      <c r="H278" s="125"/>
      <c r="I278" s="125"/>
      <c r="J278" s="126"/>
      <c r="K278" s="128"/>
      <c r="L278" s="124"/>
      <c r="M278" s="129"/>
      <c r="N278" s="129"/>
      <c r="O278" s="129"/>
      <c r="P278" s="130"/>
      <c r="Q278" s="129"/>
      <c r="R278" s="124"/>
      <c r="S278" s="136"/>
      <c r="T278" s="136"/>
      <c r="U278" s="136"/>
      <c r="V278" s="136"/>
      <c r="W278" s="136"/>
      <c r="X278" s="136"/>
      <c r="Y278" s="136"/>
      <c r="Z278" s="136"/>
      <c r="AA278" s="157"/>
      <c r="AB278" s="157"/>
      <c r="AC278" s="157"/>
      <c r="AD278" s="157"/>
      <c r="AE278" s="157"/>
      <c r="AF278" s="157"/>
      <c r="AG278" s="124"/>
      <c r="AH278" s="124"/>
      <c r="AI278" s="124"/>
      <c r="AJ278" s="132"/>
    </row>
    <row r="279" spans="1:36" ht="88.5" customHeight="1" x14ac:dyDescent="0.25">
      <c r="A279" s="124"/>
      <c r="B279" s="124"/>
      <c r="C279" s="126"/>
      <c r="D279" s="126"/>
      <c r="E279" s="127"/>
      <c r="F279" s="127"/>
      <c r="G279" s="127"/>
      <c r="H279" s="125"/>
      <c r="I279" s="125"/>
      <c r="J279" s="126"/>
      <c r="K279" s="128"/>
      <c r="L279" s="136"/>
      <c r="M279" s="129"/>
      <c r="N279" s="129"/>
      <c r="O279" s="129"/>
      <c r="P279" s="130"/>
      <c r="Q279" s="129"/>
      <c r="R279" s="124"/>
      <c r="S279" s="136"/>
      <c r="T279" s="136"/>
      <c r="U279" s="136"/>
      <c r="V279" s="136"/>
      <c r="W279" s="136"/>
      <c r="X279" s="136"/>
      <c r="Y279" s="136"/>
      <c r="Z279" s="136"/>
      <c r="AA279" s="128"/>
      <c r="AB279" s="157"/>
      <c r="AC279" s="157"/>
      <c r="AD279" s="157"/>
      <c r="AE279" s="157"/>
      <c r="AF279" s="157"/>
      <c r="AG279" s="124"/>
      <c r="AH279" s="124"/>
      <c r="AI279" s="124"/>
      <c r="AJ279" s="132"/>
    </row>
    <row r="280" spans="1:36" ht="120" customHeight="1" x14ac:dyDescent="0.25">
      <c r="A280" s="124"/>
      <c r="B280" s="124"/>
      <c r="C280" s="126"/>
      <c r="D280" s="126"/>
      <c r="E280" s="127"/>
      <c r="F280" s="127"/>
      <c r="G280" s="127"/>
      <c r="H280" s="125"/>
      <c r="I280" s="125"/>
      <c r="J280" s="126"/>
      <c r="K280" s="128"/>
      <c r="L280" s="136"/>
      <c r="M280" s="129"/>
      <c r="N280" s="129"/>
      <c r="O280" s="129"/>
      <c r="P280" s="130"/>
      <c r="Q280" s="129"/>
      <c r="R280" s="124"/>
      <c r="S280" s="136"/>
      <c r="T280" s="136"/>
      <c r="U280" s="136"/>
      <c r="V280" s="136"/>
      <c r="W280" s="136"/>
      <c r="X280" s="136"/>
      <c r="Y280" s="136"/>
      <c r="Z280" s="136"/>
      <c r="AA280" s="128"/>
      <c r="AB280" s="157"/>
      <c r="AC280" s="157"/>
      <c r="AD280" s="157"/>
      <c r="AE280" s="157"/>
      <c r="AF280" s="157"/>
      <c r="AG280" s="124"/>
      <c r="AH280" s="124"/>
      <c r="AI280" s="124"/>
      <c r="AJ280" s="132"/>
    </row>
    <row r="281" spans="1:36" ht="135" customHeight="1" x14ac:dyDescent="0.25">
      <c r="A281" s="124"/>
      <c r="B281" s="124"/>
      <c r="C281" s="126"/>
      <c r="D281" s="126"/>
      <c r="E281" s="127"/>
      <c r="F281" s="127"/>
      <c r="G281" s="127"/>
      <c r="H281" s="125"/>
      <c r="I281" s="125"/>
      <c r="J281" s="126"/>
      <c r="K281" s="128"/>
      <c r="L281" s="136"/>
      <c r="M281" s="129"/>
      <c r="N281" s="129"/>
      <c r="O281" s="129"/>
      <c r="P281" s="130"/>
      <c r="Q281" s="129"/>
      <c r="R281" s="124"/>
      <c r="S281" s="136"/>
      <c r="T281" s="136"/>
      <c r="U281" s="136"/>
      <c r="V281" s="136"/>
      <c r="W281" s="136"/>
      <c r="X281" s="136"/>
      <c r="Y281" s="136"/>
      <c r="Z281" s="136"/>
      <c r="AA281" s="128"/>
      <c r="AB281" s="157"/>
      <c r="AC281" s="157"/>
      <c r="AD281" s="157"/>
      <c r="AE281" s="157"/>
      <c r="AF281" s="157"/>
      <c r="AG281" s="124"/>
      <c r="AH281" s="124"/>
      <c r="AI281" s="124"/>
      <c r="AJ281" s="132"/>
    </row>
    <row r="282" spans="1:36" ht="153.75" customHeight="1" x14ac:dyDescent="0.25">
      <c r="A282" s="124"/>
      <c r="B282" s="124"/>
      <c r="C282" s="126"/>
      <c r="D282" s="126"/>
      <c r="E282" s="127"/>
      <c r="F282" s="127"/>
      <c r="G282" s="127"/>
      <c r="H282" s="125"/>
      <c r="I282" s="125"/>
      <c r="J282" s="126"/>
      <c r="K282" s="128"/>
      <c r="L282" s="136"/>
      <c r="M282" s="129"/>
      <c r="N282" s="129"/>
      <c r="O282" s="129"/>
      <c r="P282" s="130"/>
      <c r="Q282" s="129"/>
      <c r="R282" s="124"/>
      <c r="S282" s="136"/>
      <c r="T282" s="136"/>
      <c r="U282" s="136"/>
      <c r="V282" s="136"/>
      <c r="W282" s="136"/>
      <c r="X282" s="136"/>
      <c r="Y282" s="136"/>
      <c r="Z282" s="136"/>
      <c r="AA282" s="128"/>
      <c r="AB282" s="157"/>
      <c r="AC282" s="157"/>
      <c r="AD282" s="157"/>
      <c r="AE282" s="157"/>
      <c r="AF282" s="157"/>
      <c r="AG282" s="124"/>
      <c r="AH282" s="124"/>
      <c r="AI282" s="124"/>
      <c r="AJ282" s="132"/>
    </row>
    <row r="283" spans="1:36" ht="142.5" customHeight="1" x14ac:dyDescent="0.25">
      <c r="A283" s="124"/>
      <c r="B283" s="124"/>
      <c r="C283" s="126"/>
      <c r="D283" s="126"/>
      <c r="E283" s="127"/>
      <c r="F283" s="127"/>
      <c r="G283" s="127"/>
      <c r="H283" s="125"/>
      <c r="I283" s="125"/>
      <c r="J283" s="126"/>
      <c r="K283" s="128"/>
      <c r="L283" s="124"/>
      <c r="M283" s="129"/>
      <c r="N283" s="129"/>
      <c r="O283" s="129"/>
      <c r="P283" s="130"/>
      <c r="Q283" s="129"/>
      <c r="R283" s="124"/>
      <c r="S283" s="136"/>
      <c r="T283" s="136"/>
      <c r="U283" s="136"/>
      <c r="V283" s="136"/>
      <c r="W283" s="136"/>
      <c r="X283" s="136"/>
      <c r="Y283" s="136"/>
      <c r="Z283" s="136"/>
      <c r="AA283" s="157"/>
      <c r="AB283" s="157"/>
      <c r="AC283" s="157"/>
      <c r="AD283" s="157"/>
      <c r="AE283" s="157"/>
      <c r="AF283" s="157"/>
      <c r="AG283" s="124"/>
      <c r="AH283" s="124"/>
      <c r="AI283" s="124"/>
      <c r="AJ283" s="132"/>
    </row>
    <row r="284" spans="1:36" ht="120" customHeight="1" x14ac:dyDescent="0.25">
      <c r="A284" s="124"/>
      <c r="B284" s="124"/>
      <c r="C284" s="126"/>
      <c r="D284" s="126"/>
      <c r="E284" s="127"/>
      <c r="F284" s="127"/>
      <c r="G284" s="127"/>
      <c r="H284" s="125"/>
      <c r="I284" s="125"/>
      <c r="J284" s="126"/>
      <c r="K284" s="128"/>
      <c r="L284" s="136"/>
      <c r="M284" s="129"/>
      <c r="N284" s="129"/>
      <c r="O284" s="129"/>
      <c r="P284" s="130"/>
      <c r="Q284" s="129"/>
      <c r="R284" s="124"/>
      <c r="S284" s="136"/>
      <c r="T284" s="136"/>
      <c r="U284" s="136"/>
      <c r="V284" s="136"/>
      <c r="W284" s="136"/>
      <c r="X284" s="136"/>
      <c r="Y284" s="136"/>
      <c r="Z284" s="136"/>
      <c r="AA284" s="128"/>
      <c r="AB284" s="157"/>
      <c r="AC284" s="157"/>
      <c r="AD284" s="157"/>
      <c r="AE284" s="157"/>
      <c r="AF284" s="157"/>
      <c r="AG284" s="124"/>
      <c r="AH284" s="124"/>
      <c r="AI284" s="124"/>
      <c r="AJ284" s="132"/>
    </row>
    <row r="285" spans="1:36" ht="120" customHeight="1" x14ac:dyDescent="0.25">
      <c r="A285" s="124"/>
      <c r="B285" s="124"/>
      <c r="C285" s="126"/>
      <c r="D285" s="126"/>
      <c r="E285" s="127"/>
      <c r="F285" s="127"/>
      <c r="G285" s="127"/>
      <c r="H285" s="125"/>
      <c r="I285" s="125"/>
      <c r="J285" s="126"/>
      <c r="K285" s="128"/>
      <c r="L285" s="136"/>
      <c r="M285" s="129"/>
      <c r="N285" s="129"/>
      <c r="O285" s="129"/>
      <c r="P285" s="130"/>
      <c r="Q285" s="129"/>
      <c r="R285" s="124"/>
      <c r="S285" s="136"/>
      <c r="T285" s="136"/>
      <c r="U285" s="136"/>
      <c r="V285" s="136"/>
      <c r="W285" s="136"/>
      <c r="X285" s="136"/>
      <c r="Y285" s="136"/>
      <c r="Z285" s="136"/>
      <c r="AA285" s="128"/>
      <c r="AB285" s="157"/>
      <c r="AC285" s="157"/>
      <c r="AD285" s="157"/>
      <c r="AE285" s="157"/>
      <c r="AF285" s="157"/>
      <c r="AG285" s="124"/>
      <c r="AH285" s="124"/>
      <c r="AI285" s="124"/>
      <c r="AJ285" s="132"/>
    </row>
    <row r="286" spans="1:36" ht="120" customHeight="1" x14ac:dyDescent="0.25">
      <c r="A286" s="124"/>
      <c r="B286" s="124"/>
      <c r="C286" s="126"/>
      <c r="D286" s="126"/>
      <c r="E286" s="127"/>
      <c r="F286" s="127"/>
      <c r="G286" s="127"/>
      <c r="H286" s="125"/>
      <c r="I286" s="125"/>
      <c r="J286" s="126"/>
      <c r="K286" s="128"/>
      <c r="L286" s="136"/>
      <c r="M286" s="129"/>
      <c r="N286" s="129"/>
      <c r="O286" s="129"/>
      <c r="P286" s="130"/>
      <c r="Q286" s="129"/>
      <c r="R286" s="124"/>
      <c r="S286" s="136"/>
      <c r="T286" s="136"/>
      <c r="U286" s="136"/>
      <c r="V286" s="136"/>
      <c r="W286" s="136"/>
      <c r="X286" s="136"/>
      <c r="Y286" s="136"/>
      <c r="Z286" s="136"/>
      <c r="AA286" s="128"/>
      <c r="AB286" s="157"/>
      <c r="AC286" s="157"/>
      <c r="AD286" s="157"/>
      <c r="AE286" s="157"/>
      <c r="AF286" s="157"/>
      <c r="AG286" s="124"/>
      <c r="AH286" s="124"/>
      <c r="AI286" s="124"/>
      <c r="AJ286" s="132"/>
    </row>
    <row r="287" spans="1:36" ht="120" customHeight="1" x14ac:dyDescent="0.25">
      <c r="A287" s="124"/>
      <c r="B287" s="124"/>
      <c r="C287" s="126"/>
      <c r="D287" s="126"/>
      <c r="E287" s="127"/>
      <c r="F287" s="127"/>
      <c r="G287" s="127"/>
      <c r="H287" s="125"/>
      <c r="I287" s="125"/>
      <c r="J287" s="126"/>
      <c r="K287" s="128"/>
      <c r="L287" s="136"/>
      <c r="M287" s="129"/>
      <c r="N287" s="129"/>
      <c r="O287" s="129"/>
      <c r="P287" s="130"/>
      <c r="Q287" s="129"/>
      <c r="R287" s="124"/>
      <c r="S287" s="136"/>
      <c r="T287" s="136"/>
      <c r="U287" s="136"/>
      <c r="V287" s="136"/>
      <c r="W287" s="136"/>
      <c r="X287" s="136"/>
      <c r="Y287" s="136"/>
      <c r="Z287" s="136"/>
      <c r="AA287" s="128"/>
      <c r="AB287" s="157"/>
      <c r="AC287" s="157"/>
      <c r="AD287" s="157"/>
      <c r="AE287" s="157"/>
      <c r="AF287" s="157"/>
      <c r="AG287" s="124"/>
      <c r="AH287" s="124"/>
      <c r="AI287" s="124"/>
      <c r="AJ287" s="132"/>
    </row>
    <row r="288" spans="1:36" ht="118.5" customHeight="1" x14ac:dyDescent="0.25">
      <c r="A288" s="124"/>
      <c r="B288" s="124"/>
      <c r="C288" s="126"/>
      <c r="D288" s="126"/>
      <c r="E288" s="127"/>
      <c r="F288" s="127"/>
      <c r="G288" s="127"/>
      <c r="H288" s="125"/>
      <c r="I288" s="125"/>
      <c r="J288" s="126"/>
      <c r="K288" s="128"/>
      <c r="L288" s="136"/>
      <c r="M288" s="129"/>
      <c r="N288" s="129"/>
      <c r="O288" s="129"/>
      <c r="P288" s="136"/>
      <c r="Q288" s="136"/>
      <c r="R288" s="124"/>
      <c r="S288" s="136"/>
      <c r="T288" s="136"/>
      <c r="U288" s="136"/>
      <c r="V288" s="136"/>
      <c r="W288" s="136"/>
      <c r="X288" s="136"/>
      <c r="Y288" s="136"/>
      <c r="Z288" s="136"/>
      <c r="AA288" s="128"/>
      <c r="AB288" s="157"/>
      <c r="AC288" s="157"/>
      <c r="AD288" s="157"/>
      <c r="AE288" s="157"/>
      <c r="AF288" s="157"/>
      <c r="AG288" s="124"/>
      <c r="AH288" s="124"/>
      <c r="AI288" s="124"/>
      <c r="AJ288" s="132"/>
    </row>
    <row r="289" spans="1:36" ht="120" customHeight="1" x14ac:dyDescent="0.25">
      <c r="A289" s="124"/>
      <c r="B289" s="124"/>
      <c r="C289" s="126"/>
      <c r="D289" s="126"/>
      <c r="E289" s="127"/>
      <c r="F289" s="127"/>
      <c r="G289" s="127"/>
      <c r="H289" s="125"/>
      <c r="I289" s="125"/>
      <c r="J289" s="126"/>
      <c r="K289" s="128"/>
      <c r="L289" s="136"/>
      <c r="M289" s="129"/>
      <c r="N289" s="129"/>
      <c r="O289" s="129"/>
      <c r="P289" s="130"/>
      <c r="Q289" s="129"/>
      <c r="R289" s="124"/>
      <c r="S289" s="136"/>
      <c r="T289" s="136"/>
      <c r="U289" s="136"/>
      <c r="V289" s="136"/>
      <c r="W289" s="136"/>
      <c r="X289" s="136"/>
      <c r="Y289" s="136"/>
      <c r="Z289" s="136"/>
      <c r="AA289" s="128"/>
      <c r="AB289" s="157"/>
      <c r="AC289" s="157"/>
      <c r="AD289" s="157"/>
      <c r="AE289" s="157"/>
      <c r="AF289" s="157"/>
      <c r="AG289" s="124"/>
      <c r="AH289" s="124"/>
      <c r="AI289" s="124"/>
      <c r="AJ289" s="132"/>
    </row>
    <row r="290" spans="1:36" ht="120" customHeight="1" x14ac:dyDescent="0.25">
      <c r="A290" s="124"/>
      <c r="B290" s="124"/>
      <c r="C290" s="126"/>
      <c r="D290" s="126"/>
      <c r="E290" s="127"/>
      <c r="F290" s="127"/>
      <c r="G290" s="127"/>
      <c r="H290" s="125"/>
      <c r="I290" s="125"/>
      <c r="J290" s="126"/>
      <c r="K290" s="128"/>
      <c r="L290" s="124"/>
      <c r="M290" s="129"/>
      <c r="N290" s="129"/>
      <c r="O290" s="129"/>
      <c r="P290" s="130"/>
      <c r="Q290" s="129"/>
      <c r="R290" s="124"/>
      <c r="S290" s="136"/>
      <c r="T290" s="136"/>
      <c r="U290" s="136"/>
      <c r="V290" s="136"/>
      <c r="W290" s="136"/>
      <c r="X290" s="136"/>
      <c r="Y290" s="136"/>
      <c r="Z290" s="136"/>
      <c r="AA290" s="157"/>
      <c r="AB290" s="157"/>
      <c r="AC290" s="157"/>
      <c r="AD290" s="157"/>
      <c r="AE290" s="157"/>
      <c r="AF290" s="157"/>
      <c r="AG290" s="124"/>
      <c r="AH290" s="124"/>
      <c r="AI290" s="124"/>
      <c r="AJ290" s="132"/>
    </row>
    <row r="291" spans="1:36" ht="120" customHeight="1" x14ac:dyDescent="0.25">
      <c r="A291" s="124"/>
      <c r="B291" s="124"/>
      <c r="C291" s="126"/>
      <c r="D291" s="126"/>
      <c r="E291" s="127"/>
      <c r="F291" s="127"/>
      <c r="G291" s="127"/>
      <c r="H291" s="125"/>
      <c r="I291" s="125"/>
      <c r="J291" s="126"/>
      <c r="K291" s="128"/>
      <c r="L291" s="124"/>
      <c r="M291" s="129"/>
      <c r="N291" s="129"/>
      <c r="O291" s="129"/>
      <c r="P291" s="130"/>
      <c r="Q291" s="129"/>
      <c r="R291" s="124"/>
      <c r="S291" s="136"/>
      <c r="T291" s="136"/>
      <c r="U291" s="136"/>
      <c r="V291" s="136"/>
      <c r="W291" s="136"/>
      <c r="X291" s="136"/>
      <c r="Y291" s="136"/>
      <c r="Z291" s="136"/>
      <c r="AA291" s="157"/>
      <c r="AB291" s="157"/>
      <c r="AC291" s="157"/>
      <c r="AD291" s="157"/>
      <c r="AE291" s="157"/>
      <c r="AF291" s="157"/>
      <c r="AG291" s="124"/>
      <c r="AH291" s="124"/>
      <c r="AI291" s="124"/>
      <c r="AJ291" s="132"/>
    </row>
    <row r="292" spans="1:36" ht="120" customHeight="1" x14ac:dyDescent="0.25">
      <c r="A292" s="124"/>
      <c r="B292" s="124"/>
      <c r="C292" s="126"/>
      <c r="D292" s="126"/>
      <c r="E292" s="127"/>
      <c r="F292" s="127"/>
      <c r="G292" s="127"/>
      <c r="H292" s="125"/>
      <c r="I292" s="125"/>
      <c r="J292" s="126"/>
      <c r="K292" s="128"/>
      <c r="L292" s="124"/>
      <c r="M292" s="129"/>
      <c r="N292" s="129"/>
      <c r="O292" s="129"/>
      <c r="P292" s="130"/>
      <c r="Q292" s="129"/>
      <c r="R292" s="124"/>
      <c r="S292" s="136"/>
      <c r="T292" s="136"/>
      <c r="U292" s="136"/>
      <c r="V292" s="136"/>
      <c r="W292" s="136"/>
      <c r="X292" s="136"/>
      <c r="Y292" s="136"/>
      <c r="Z292" s="136"/>
      <c r="AA292" s="157"/>
      <c r="AB292" s="157"/>
      <c r="AC292" s="157"/>
      <c r="AD292" s="157"/>
      <c r="AE292" s="157"/>
      <c r="AF292" s="157"/>
      <c r="AG292" s="124"/>
      <c r="AH292" s="124"/>
      <c r="AI292" s="124"/>
      <c r="AJ292" s="132"/>
    </row>
    <row r="293" spans="1:36" ht="120" customHeight="1" x14ac:dyDescent="0.25">
      <c r="A293" s="124"/>
      <c r="B293" s="124"/>
      <c r="C293" s="126"/>
      <c r="D293" s="126"/>
      <c r="E293" s="127"/>
      <c r="F293" s="127"/>
      <c r="G293" s="127"/>
      <c r="H293" s="125"/>
      <c r="I293" s="125"/>
      <c r="J293" s="126"/>
      <c r="K293" s="128"/>
      <c r="L293" s="136"/>
      <c r="M293" s="129"/>
      <c r="N293" s="129"/>
      <c r="O293" s="129"/>
      <c r="P293" s="130"/>
      <c r="Q293" s="129"/>
      <c r="R293" s="124"/>
      <c r="S293" s="136"/>
      <c r="T293" s="136"/>
      <c r="U293" s="136"/>
      <c r="V293" s="136"/>
      <c r="W293" s="136"/>
      <c r="X293" s="136"/>
      <c r="Y293" s="136"/>
      <c r="Z293" s="136"/>
      <c r="AA293" s="128"/>
      <c r="AB293" s="157"/>
      <c r="AC293" s="157"/>
      <c r="AD293" s="157"/>
      <c r="AE293" s="157"/>
      <c r="AF293" s="157"/>
      <c r="AG293" s="124"/>
      <c r="AH293" s="124"/>
      <c r="AI293" s="124"/>
      <c r="AJ293" s="132"/>
    </row>
    <row r="294" spans="1:36" ht="120" customHeight="1" x14ac:dyDescent="0.25">
      <c r="A294" s="124"/>
      <c r="B294" s="124"/>
      <c r="C294" s="126"/>
      <c r="D294" s="126"/>
      <c r="E294" s="127"/>
      <c r="F294" s="127"/>
      <c r="G294" s="127"/>
      <c r="H294" s="125"/>
      <c r="I294" s="125"/>
      <c r="J294" s="126"/>
      <c r="K294" s="128"/>
      <c r="L294" s="124"/>
      <c r="M294" s="129"/>
      <c r="N294" s="129"/>
      <c r="O294" s="129"/>
      <c r="P294" s="130"/>
      <c r="Q294" s="129"/>
      <c r="R294" s="124"/>
      <c r="S294" s="136"/>
      <c r="T294" s="136"/>
      <c r="U294" s="136"/>
      <c r="V294" s="136"/>
      <c r="W294" s="136"/>
      <c r="X294" s="136"/>
      <c r="Y294" s="136"/>
      <c r="Z294" s="136"/>
      <c r="AA294" s="128"/>
      <c r="AB294" s="157"/>
      <c r="AC294" s="157"/>
      <c r="AD294" s="157"/>
      <c r="AE294" s="157"/>
      <c r="AF294" s="157"/>
      <c r="AG294" s="124"/>
      <c r="AH294" s="124"/>
      <c r="AI294" s="124"/>
      <c r="AJ294" s="132"/>
    </row>
    <row r="295" spans="1:36" ht="146.25" customHeight="1" x14ac:dyDescent="0.25">
      <c r="A295" s="124"/>
      <c r="B295" s="124"/>
      <c r="C295" s="126"/>
      <c r="D295" s="126"/>
      <c r="E295" s="127"/>
      <c r="F295" s="127"/>
      <c r="G295" s="127"/>
      <c r="H295" s="125"/>
      <c r="I295" s="125"/>
      <c r="J295" s="126"/>
      <c r="K295" s="128"/>
      <c r="L295" s="124"/>
      <c r="M295" s="129"/>
      <c r="N295" s="129"/>
      <c r="O295" s="129"/>
      <c r="P295" s="130"/>
      <c r="Q295" s="129"/>
      <c r="R295" s="124"/>
      <c r="S295" s="136"/>
      <c r="T295" s="136"/>
      <c r="U295" s="136"/>
      <c r="V295" s="136"/>
      <c r="W295" s="136"/>
      <c r="X295" s="136"/>
      <c r="Y295" s="136"/>
      <c r="Z295" s="136"/>
      <c r="AA295" s="128"/>
      <c r="AB295" s="157"/>
      <c r="AC295" s="157"/>
      <c r="AD295" s="157"/>
      <c r="AE295" s="157"/>
      <c r="AF295" s="157"/>
      <c r="AG295" s="124"/>
      <c r="AH295" s="124"/>
      <c r="AI295" s="124"/>
      <c r="AJ295" s="132"/>
    </row>
    <row r="296" spans="1:36" ht="146.25" customHeight="1" x14ac:dyDescent="0.25">
      <c r="A296" s="124"/>
      <c r="B296" s="124"/>
      <c r="C296" s="126"/>
      <c r="D296" s="126"/>
      <c r="E296" s="127"/>
      <c r="F296" s="127"/>
      <c r="G296" s="127"/>
      <c r="H296" s="125"/>
      <c r="I296" s="125"/>
      <c r="J296" s="126"/>
      <c r="K296" s="128"/>
      <c r="L296" s="124"/>
      <c r="M296" s="129"/>
      <c r="N296" s="129"/>
      <c r="O296" s="129"/>
      <c r="P296" s="130"/>
      <c r="Q296" s="129"/>
      <c r="R296" s="124"/>
      <c r="S296" s="136"/>
      <c r="T296" s="136"/>
      <c r="U296" s="136"/>
      <c r="V296" s="136"/>
      <c r="W296" s="136"/>
      <c r="X296" s="136"/>
      <c r="Y296" s="136"/>
      <c r="Z296" s="136"/>
      <c r="AA296" s="128"/>
      <c r="AB296" s="157"/>
      <c r="AC296" s="157"/>
      <c r="AD296" s="157"/>
      <c r="AE296" s="157"/>
      <c r="AF296" s="157"/>
      <c r="AG296" s="124"/>
      <c r="AH296" s="124"/>
      <c r="AI296" s="124"/>
      <c r="AJ296" s="132"/>
    </row>
    <row r="297" spans="1:36" ht="120" customHeight="1" x14ac:dyDescent="0.25">
      <c r="A297" s="124"/>
      <c r="B297" s="124"/>
      <c r="C297" s="126"/>
      <c r="D297" s="126"/>
      <c r="E297" s="127"/>
      <c r="F297" s="127"/>
      <c r="G297" s="145"/>
      <c r="H297" s="125"/>
      <c r="I297" s="125"/>
      <c r="J297" s="126"/>
      <c r="K297" s="128"/>
      <c r="L297" s="136"/>
      <c r="M297" s="129"/>
      <c r="N297" s="129"/>
      <c r="O297" s="129"/>
      <c r="P297" s="130"/>
      <c r="Q297" s="129"/>
      <c r="R297" s="124"/>
      <c r="S297" s="136"/>
      <c r="T297" s="136"/>
      <c r="U297" s="136"/>
      <c r="V297" s="136"/>
      <c r="W297" s="136"/>
      <c r="X297" s="136"/>
      <c r="Y297" s="136"/>
      <c r="Z297" s="136"/>
      <c r="AA297" s="128"/>
      <c r="AB297" s="157"/>
      <c r="AC297" s="157"/>
      <c r="AD297" s="157"/>
      <c r="AE297" s="157"/>
      <c r="AF297" s="157"/>
      <c r="AG297" s="124"/>
      <c r="AH297" s="124"/>
      <c r="AI297" s="124"/>
      <c r="AJ297" s="132"/>
    </row>
    <row r="298" spans="1:36" ht="105" customHeight="1" x14ac:dyDescent="0.25">
      <c r="A298" s="124"/>
      <c r="B298" s="124"/>
      <c r="C298" s="126"/>
      <c r="D298" s="126"/>
      <c r="E298" s="127"/>
      <c r="F298" s="127"/>
      <c r="G298" s="145"/>
      <c r="H298" s="125"/>
      <c r="I298" s="125"/>
      <c r="J298" s="126"/>
      <c r="K298" s="128"/>
      <c r="L298" s="136"/>
      <c r="M298" s="129"/>
      <c r="N298" s="129"/>
      <c r="O298" s="129"/>
      <c r="P298" s="130"/>
      <c r="Q298" s="129"/>
      <c r="R298" s="124"/>
      <c r="S298" s="136"/>
      <c r="T298" s="136"/>
      <c r="U298" s="136"/>
      <c r="V298" s="136"/>
      <c r="W298" s="136"/>
      <c r="X298" s="136"/>
      <c r="Y298" s="136"/>
      <c r="Z298" s="136"/>
      <c r="AA298" s="157"/>
      <c r="AB298" s="157"/>
      <c r="AC298" s="157"/>
      <c r="AD298" s="157"/>
      <c r="AE298" s="157"/>
      <c r="AF298" s="157"/>
      <c r="AG298" s="124"/>
      <c r="AH298" s="124"/>
      <c r="AI298" s="124"/>
      <c r="AJ298" s="132"/>
    </row>
    <row r="299" spans="1:36" ht="120" customHeight="1" x14ac:dyDescent="0.25">
      <c r="A299" s="124"/>
      <c r="B299" s="124"/>
      <c r="C299" s="126"/>
      <c r="D299" s="126"/>
      <c r="E299" s="127"/>
      <c r="F299" s="127"/>
      <c r="G299" s="127"/>
      <c r="H299" s="125"/>
      <c r="I299" s="125"/>
      <c r="J299" s="126"/>
      <c r="K299" s="128"/>
      <c r="L299" s="124"/>
      <c r="M299" s="129"/>
      <c r="N299" s="129"/>
      <c r="O299" s="129"/>
      <c r="P299" s="130"/>
      <c r="Q299" s="129"/>
      <c r="R299" s="124"/>
      <c r="S299" s="136"/>
      <c r="T299" s="136"/>
      <c r="U299" s="136"/>
      <c r="V299" s="136"/>
      <c r="W299" s="136"/>
      <c r="X299" s="136"/>
      <c r="Y299" s="136"/>
      <c r="Z299" s="136"/>
      <c r="AA299" s="128"/>
      <c r="AB299" s="157"/>
      <c r="AC299" s="157"/>
      <c r="AD299" s="157"/>
      <c r="AE299" s="157"/>
      <c r="AF299" s="157"/>
      <c r="AG299" s="124"/>
      <c r="AH299" s="124"/>
      <c r="AI299" s="124"/>
      <c r="AJ299" s="132"/>
    </row>
    <row r="300" spans="1:36" ht="169.5" customHeight="1" x14ac:dyDescent="0.25">
      <c r="A300" s="124"/>
      <c r="B300" s="124"/>
      <c r="C300" s="126"/>
      <c r="D300" s="126"/>
      <c r="E300" s="127"/>
      <c r="F300" s="127"/>
      <c r="G300" s="127"/>
      <c r="H300" s="125"/>
      <c r="I300" s="125"/>
      <c r="J300" s="126"/>
      <c r="K300" s="128"/>
      <c r="L300" s="124"/>
      <c r="M300" s="129"/>
      <c r="N300" s="129"/>
      <c r="O300" s="129"/>
      <c r="P300" s="130"/>
      <c r="Q300" s="129"/>
      <c r="R300" s="124"/>
      <c r="S300" s="136"/>
      <c r="T300" s="136"/>
      <c r="U300" s="136"/>
      <c r="V300" s="136"/>
      <c r="W300" s="136"/>
      <c r="X300" s="136"/>
      <c r="Y300" s="136"/>
      <c r="Z300" s="136"/>
      <c r="AA300" s="128"/>
      <c r="AB300" s="157"/>
      <c r="AC300" s="157"/>
      <c r="AD300" s="157"/>
      <c r="AE300" s="157"/>
      <c r="AF300" s="157"/>
      <c r="AG300" s="124"/>
      <c r="AH300" s="124"/>
      <c r="AI300" s="124"/>
      <c r="AJ300" s="132"/>
    </row>
    <row r="301" spans="1:36" ht="163.5" customHeight="1" x14ac:dyDescent="0.25">
      <c r="A301" s="124"/>
      <c r="B301" s="124"/>
      <c r="C301" s="126"/>
      <c r="D301" s="126"/>
      <c r="E301" s="127"/>
      <c r="F301" s="127"/>
      <c r="G301" s="127"/>
      <c r="H301" s="125"/>
      <c r="I301" s="125"/>
      <c r="J301" s="126"/>
      <c r="K301" s="128"/>
      <c r="L301" s="124"/>
      <c r="M301" s="129"/>
      <c r="N301" s="129"/>
      <c r="O301" s="129"/>
      <c r="P301" s="130"/>
      <c r="Q301" s="129"/>
      <c r="R301" s="124"/>
      <c r="S301" s="136"/>
      <c r="T301" s="136"/>
      <c r="U301" s="136"/>
      <c r="V301" s="136"/>
      <c r="W301" s="136"/>
      <c r="X301" s="136"/>
      <c r="Y301" s="136"/>
      <c r="Z301" s="136"/>
      <c r="AA301" s="128"/>
      <c r="AB301" s="157"/>
      <c r="AC301" s="157"/>
      <c r="AD301" s="157"/>
      <c r="AE301" s="157"/>
      <c r="AF301" s="157"/>
      <c r="AG301" s="124"/>
      <c r="AH301" s="124"/>
      <c r="AI301" s="124"/>
      <c r="AJ301" s="132"/>
    </row>
    <row r="302" spans="1:36" ht="133.5" customHeight="1" x14ac:dyDescent="0.25">
      <c r="A302" s="124"/>
      <c r="B302" s="124"/>
      <c r="C302" s="126"/>
      <c r="D302" s="126"/>
      <c r="E302" s="127"/>
      <c r="F302" s="127"/>
      <c r="G302" s="145"/>
      <c r="H302" s="125"/>
      <c r="I302" s="125"/>
      <c r="J302" s="126"/>
      <c r="K302" s="128"/>
      <c r="L302" s="124"/>
      <c r="M302" s="129"/>
      <c r="N302" s="129"/>
      <c r="O302" s="129"/>
      <c r="P302" s="130"/>
      <c r="Q302" s="129"/>
      <c r="R302" s="124"/>
      <c r="S302" s="136"/>
      <c r="T302" s="136"/>
      <c r="U302" s="136"/>
      <c r="V302" s="136"/>
      <c r="W302" s="136"/>
      <c r="X302" s="136"/>
      <c r="Y302" s="136"/>
      <c r="Z302" s="136"/>
      <c r="AA302" s="157"/>
      <c r="AB302" s="157"/>
      <c r="AC302" s="157"/>
      <c r="AD302" s="157"/>
      <c r="AE302" s="157"/>
      <c r="AF302" s="157"/>
      <c r="AG302" s="124"/>
      <c r="AH302" s="124"/>
      <c r="AI302" s="124"/>
      <c r="AJ302" s="132"/>
    </row>
    <row r="303" spans="1:36" ht="127.5" customHeight="1" x14ac:dyDescent="0.25">
      <c r="A303" s="124"/>
      <c r="B303" s="124"/>
      <c r="C303" s="126"/>
      <c r="D303" s="126"/>
      <c r="E303" s="127"/>
      <c r="F303" s="127"/>
      <c r="G303" s="145"/>
      <c r="H303" s="125"/>
      <c r="I303" s="125"/>
      <c r="J303" s="126"/>
      <c r="K303" s="128"/>
      <c r="L303" s="136"/>
      <c r="M303" s="129"/>
      <c r="N303" s="129"/>
      <c r="O303" s="129"/>
      <c r="P303" s="130"/>
      <c r="Q303" s="129"/>
      <c r="R303" s="124"/>
      <c r="S303" s="136"/>
      <c r="T303" s="136"/>
      <c r="U303" s="136"/>
      <c r="V303" s="136"/>
      <c r="W303" s="136"/>
      <c r="X303" s="136"/>
      <c r="Y303" s="136"/>
      <c r="Z303" s="136"/>
      <c r="AA303" s="157"/>
      <c r="AB303" s="157"/>
      <c r="AC303" s="157"/>
      <c r="AD303" s="157"/>
      <c r="AE303" s="157"/>
      <c r="AF303" s="157"/>
      <c r="AG303" s="124"/>
      <c r="AH303" s="124"/>
      <c r="AI303" s="124"/>
      <c r="AJ303" s="132"/>
    </row>
    <row r="304" spans="1:36" ht="133.5" customHeight="1" x14ac:dyDescent="0.25">
      <c r="A304" s="124"/>
      <c r="B304" s="124"/>
      <c r="C304" s="126"/>
      <c r="D304" s="126"/>
      <c r="E304" s="127"/>
      <c r="F304" s="127"/>
      <c r="G304" s="127"/>
      <c r="H304" s="125"/>
      <c r="I304" s="125"/>
      <c r="J304" s="126"/>
      <c r="K304" s="128"/>
      <c r="L304" s="124"/>
      <c r="M304" s="129"/>
      <c r="N304" s="129"/>
      <c r="O304" s="129"/>
      <c r="P304" s="130"/>
      <c r="Q304" s="129"/>
      <c r="R304" s="124"/>
      <c r="S304" s="136"/>
      <c r="T304" s="136"/>
      <c r="U304" s="136"/>
      <c r="V304" s="136"/>
      <c r="W304" s="136"/>
      <c r="X304" s="136"/>
      <c r="Y304" s="136"/>
      <c r="Z304" s="136"/>
      <c r="AA304" s="128"/>
      <c r="AB304" s="157"/>
      <c r="AC304" s="157"/>
      <c r="AD304" s="157"/>
      <c r="AE304" s="157"/>
      <c r="AF304" s="157"/>
      <c r="AG304" s="124"/>
      <c r="AH304" s="124"/>
      <c r="AI304" s="124"/>
      <c r="AJ304" s="132"/>
    </row>
    <row r="305" spans="1:36" ht="145.5" customHeight="1" x14ac:dyDescent="0.25">
      <c r="A305" s="124"/>
      <c r="B305" s="124"/>
      <c r="C305" s="126"/>
      <c r="D305" s="126"/>
      <c r="E305" s="127"/>
      <c r="F305" s="127"/>
      <c r="G305" s="127"/>
      <c r="H305" s="125"/>
      <c r="I305" s="125"/>
      <c r="J305" s="126"/>
      <c r="K305" s="128"/>
      <c r="L305" s="124"/>
      <c r="M305" s="129"/>
      <c r="N305" s="129"/>
      <c r="O305" s="129"/>
      <c r="P305" s="130"/>
      <c r="Q305" s="129"/>
      <c r="R305" s="124"/>
      <c r="S305" s="136"/>
      <c r="T305" s="136"/>
      <c r="U305" s="136"/>
      <c r="V305" s="136"/>
      <c r="W305" s="136"/>
      <c r="X305" s="136"/>
      <c r="Y305" s="136"/>
      <c r="Z305" s="136"/>
      <c r="AA305" s="157"/>
      <c r="AB305" s="157"/>
      <c r="AC305" s="157"/>
      <c r="AD305" s="157"/>
      <c r="AE305" s="157"/>
      <c r="AF305" s="157"/>
      <c r="AG305" s="124"/>
      <c r="AH305" s="124"/>
      <c r="AI305" s="124"/>
      <c r="AJ305" s="132"/>
    </row>
    <row r="306" spans="1:36" ht="171.75" customHeight="1" x14ac:dyDescent="0.25">
      <c r="A306" s="124"/>
      <c r="B306" s="124"/>
      <c r="C306" s="126"/>
      <c r="D306" s="126"/>
      <c r="E306" s="127"/>
      <c r="F306" s="127"/>
      <c r="G306" s="127"/>
      <c r="H306" s="125"/>
      <c r="I306" s="125"/>
      <c r="J306" s="126"/>
      <c r="K306" s="128"/>
      <c r="L306" s="124"/>
      <c r="M306" s="129"/>
      <c r="N306" s="129"/>
      <c r="O306" s="129"/>
      <c r="P306" s="130"/>
      <c r="Q306" s="129"/>
      <c r="R306" s="124"/>
      <c r="S306" s="136"/>
      <c r="T306" s="136"/>
      <c r="U306" s="136"/>
      <c r="V306" s="136"/>
      <c r="W306" s="136"/>
      <c r="X306" s="136"/>
      <c r="Y306" s="136"/>
      <c r="Z306" s="136"/>
      <c r="AA306" s="128"/>
      <c r="AB306" s="157"/>
      <c r="AC306" s="157"/>
      <c r="AD306" s="157"/>
      <c r="AE306" s="157"/>
      <c r="AF306" s="157"/>
      <c r="AG306" s="124"/>
      <c r="AH306" s="124"/>
      <c r="AI306" s="124"/>
      <c r="AJ306" s="132"/>
    </row>
    <row r="307" spans="1:36" ht="170.25" customHeight="1" x14ac:dyDescent="0.25">
      <c r="A307" s="124"/>
      <c r="B307" s="124"/>
      <c r="C307" s="126"/>
      <c r="D307" s="126"/>
      <c r="E307" s="127"/>
      <c r="F307" s="127"/>
      <c r="G307" s="127"/>
      <c r="H307" s="127"/>
      <c r="I307" s="127"/>
      <c r="J307" s="127"/>
      <c r="K307" s="127"/>
      <c r="L307" s="127"/>
      <c r="M307" s="127"/>
      <c r="N307" s="127"/>
      <c r="O307" s="127"/>
      <c r="P307" s="127"/>
      <c r="Q307" s="127"/>
      <c r="R307" s="124"/>
      <c r="S307" s="136"/>
      <c r="T307" s="136"/>
      <c r="U307" s="136"/>
      <c r="V307" s="136"/>
      <c r="W307" s="136"/>
      <c r="X307" s="136"/>
      <c r="Y307" s="136"/>
      <c r="Z307" s="136"/>
      <c r="AA307" s="157"/>
      <c r="AB307" s="157"/>
      <c r="AC307" s="157"/>
      <c r="AD307" s="157"/>
      <c r="AE307" s="157"/>
      <c r="AF307" s="157"/>
      <c r="AG307" s="124"/>
      <c r="AH307" s="124"/>
      <c r="AI307" s="124"/>
      <c r="AJ307" s="132"/>
    </row>
    <row r="308" spans="1:36" ht="158.25" customHeight="1" x14ac:dyDescent="0.25">
      <c r="A308" s="124"/>
      <c r="B308" s="124"/>
      <c r="C308" s="126"/>
      <c r="D308" s="126"/>
      <c r="E308" s="127"/>
      <c r="F308" s="127"/>
      <c r="G308" s="127"/>
      <c r="H308" s="125"/>
      <c r="I308" s="125"/>
      <c r="J308" s="126"/>
      <c r="K308" s="128"/>
      <c r="L308" s="124"/>
      <c r="M308" s="136"/>
      <c r="N308" s="136"/>
      <c r="O308" s="136"/>
      <c r="P308" s="136"/>
      <c r="Q308" s="136"/>
      <c r="R308" s="124"/>
      <c r="S308" s="136"/>
      <c r="T308" s="136"/>
      <c r="U308" s="136"/>
      <c r="V308" s="136"/>
      <c r="W308" s="136"/>
      <c r="X308" s="136"/>
      <c r="Y308" s="136"/>
      <c r="Z308" s="136"/>
      <c r="AA308" s="157"/>
      <c r="AB308" s="157"/>
      <c r="AC308" s="157"/>
      <c r="AD308" s="157"/>
      <c r="AE308" s="157"/>
      <c r="AF308" s="157"/>
      <c r="AG308" s="124"/>
      <c r="AH308" s="124"/>
      <c r="AI308" s="124"/>
      <c r="AJ308" s="132"/>
    </row>
    <row r="309" spans="1:36" ht="141.75" customHeight="1" x14ac:dyDescent="0.25">
      <c r="A309" s="124"/>
      <c r="B309" s="124"/>
      <c r="C309" s="126"/>
      <c r="D309" s="126"/>
      <c r="E309" s="127"/>
      <c r="F309" s="127"/>
      <c r="G309" s="127"/>
      <c r="H309" s="125"/>
      <c r="I309" s="125"/>
      <c r="J309" s="126"/>
      <c r="K309" s="128"/>
      <c r="L309" s="124"/>
      <c r="M309" s="136"/>
      <c r="N309" s="136"/>
      <c r="O309" s="136"/>
      <c r="P309" s="136"/>
      <c r="Q309" s="136"/>
      <c r="R309" s="124"/>
      <c r="S309" s="136"/>
      <c r="T309" s="136"/>
      <c r="U309" s="136"/>
      <c r="V309" s="136"/>
      <c r="W309" s="136"/>
      <c r="X309" s="136"/>
      <c r="Y309" s="136"/>
      <c r="Z309" s="136"/>
      <c r="AA309" s="157"/>
      <c r="AB309" s="157"/>
      <c r="AC309" s="157"/>
      <c r="AD309" s="157"/>
      <c r="AE309" s="157"/>
      <c r="AF309" s="157"/>
      <c r="AG309" s="124"/>
      <c r="AH309" s="124"/>
      <c r="AI309" s="124"/>
      <c r="AJ309" s="132"/>
    </row>
    <row r="310" spans="1:36" ht="126.75" customHeight="1" x14ac:dyDescent="0.25">
      <c r="A310" s="124"/>
      <c r="B310" s="124"/>
      <c r="C310" s="126"/>
      <c r="D310" s="126"/>
      <c r="E310" s="127"/>
      <c r="F310" s="127"/>
      <c r="G310" s="127"/>
      <c r="H310" s="125"/>
      <c r="I310" s="125"/>
      <c r="J310" s="126"/>
      <c r="K310" s="128"/>
      <c r="L310" s="124"/>
      <c r="M310" s="129"/>
      <c r="N310" s="129"/>
      <c r="O310" s="129"/>
      <c r="P310" s="130"/>
      <c r="Q310" s="129"/>
      <c r="R310" s="124"/>
      <c r="S310" s="136"/>
      <c r="T310" s="136"/>
      <c r="U310" s="136"/>
      <c r="V310" s="136"/>
      <c r="W310" s="136"/>
      <c r="X310" s="136"/>
      <c r="Y310" s="136"/>
      <c r="Z310" s="136"/>
      <c r="AA310" s="128"/>
      <c r="AB310" s="157"/>
      <c r="AC310" s="157"/>
      <c r="AD310" s="157"/>
      <c r="AE310" s="157"/>
      <c r="AF310" s="157"/>
      <c r="AG310" s="124"/>
      <c r="AH310" s="124"/>
      <c r="AI310" s="124"/>
      <c r="AJ310" s="132"/>
    </row>
    <row r="311" spans="1:36" ht="143.25" customHeight="1" x14ac:dyDescent="0.25">
      <c r="A311" s="124"/>
      <c r="B311" s="124"/>
      <c r="C311" s="126"/>
      <c r="D311" s="126"/>
      <c r="E311" s="127"/>
      <c r="F311" s="127"/>
      <c r="G311" s="127"/>
      <c r="H311" s="125"/>
      <c r="I311" s="125"/>
      <c r="J311" s="126"/>
      <c r="K311" s="128"/>
      <c r="L311" s="124"/>
      <c r="M311" s="129"/>
      <c r="N311" s="129"/>
      <c r="O311" s="129"/>
      <c r="P311" s="130"/>
      <c r="Q311" s="129"/>
      <c r="R311" s="124"/>
      <c r="S311" s="136"/>
      <c r="T311" s="136"/>
      <c r="U311" s="136"/>
      <c r="V311" s="136"/>
      <c r="W311" s="136"/>
      <c r="X311" s="136"/>
      <c r="Y311" s="136"/>
      <c r="Z311" s="136"/>
      <c r="AA311" s="128"/>
      <c r="AB311" s="157"/>
      <c r="AC311" s="157"/>
      <c r="AD311" s="157"/>
      <c r="AE311" s="157"/>
      <c r="AF311" s="157"/>
      <c r="AG311" s="124"/>
      <c r="AH311" s="124"/>
      <c r="AI311" s="124"/>
      <c r="AJ311" s="132"/>
    </row>
    <row r="312" spans="1:36" ht="126.75" customHeight="1" x14ac:dyDescent="0.25">
      <c r="A312" s="124"/>
      <c r="B312" s="124"/>
      <c r="C312" s="126"/>
      <c r="D312" s="126"/>
      <c r="E312" s="127"/>
      <c r="F312" s="127"/>
      <c r="G312" s="127"/>
      <c r="H312" s="125"/>
      <c r="I312" s="125"/>
      <c r="J312" s="126"/>
      <c r="K312" s="128"/>
      <c r="L312" s="124"/>
      <c r="M312" s="129"/>
      <c r="N312" s="129"/>
      <c r="O312" s="129"/>
      <c r="P312" s="130"/>
      <c r="Q312" s="129"/>
      <c r="R312" s="124"/>
      <c r="S312" s="136"/>
      <c r="T312" s="136"/>
      <c r="U312" s="136"/>
      <c r="V312" s="136"/>
      <c r="W312" s="136"/>
      <c r="X312" s="136"/>
      <c r="Y312" s="136"/>
      <c r="Z312" s="136"/>
      <c r="AA312" s="128"/>
      <c r="AB312" s="157"/>
      <c r="AC312" s="157"/>
      <c r="AD312" s="157"/>
      <c r="AE312" s="157"/>
      <c r="AF312" s="157"/>
      <c r="AG312" s="124"/>
      <c r="AH312" s="124"/>
      <c r="AI312" s="124"/>
      <c r="AJ312" s="132"/>
    </row>
    <row r="313" spans="1:36" ht="132" customHeight="1" x14ac:dyDescent="0.25">
      <c r="A313" s="124"/>
      <c r="B313" s="124"/>
      <c r="C313" s="126"/>
      <c r="D313" s="126"/>
      <c r="E313" s="127"/>
      <c r="F313" s="127"/>
      <c r="G313" s="145"/>
      <c r="H313" s="125"/>
      <c r="I313" s="125"/>
      <c r="J313" s="126"/>
      <c r="K313" s="128"/>
      <c r="L313" s="124"/>
      <c r="M313" s="129"/>
      <c r="N313" s="129"/>
      <c r="O313" s="129"/>
      <c r="P313" s="130"/>
      <c r="Q313" s="129"/>
      <c r="R313" s="124"/>
      <c r="S313" s="136"/>
      <c r="T313" s="136"/>
      <c r="U313" s="136"/>
      <c r="V313" s="136"/>
      <c r="W313" s="136"/>
      <c r="X313" s="136"/>
      <c r="Y313" s="136"/>
      <c r="Z313" s="136"/>
      <c r="AA313" s="128"/>
      <c r="AB313" s="157"/>
      <c r="AC313" s="157"/>
      <c r="AD313" s="157"/>
      <c r="AE313" s="157"/>
      <c r="AF313" s="157"/>
      <c r="AG313" s="124"/>
      <c r="AH313" s="124"/>
      <c r="AI313" s="124"/>
      <c r="AJ313" s="132"/>
    </row>
    <row r="314" spans="1:36" ht="147.75" customHeight="1" x14ac:dyDescent="0.25">
      <c r="A314" s="124"/>
      <c r="B314" s="124"/>
      <c r="C314" s="126"/>
      <c r="D314" s="126"/>
      <c r="E314" s="127"/>
      <c r="F314" s="127"/>
      <c r="G314" s="127"/>
      <c r="H314" s="125"/>
      <c r="I314" s="125"/>
      <c r="J314" s="126"/>
      <c r="K314" s="128"/>
      <c r="L314" s="124"/>
      <c r="M314" s="129"/>
      <c r="N314" s="129"/>
      <c r="O314" s="129"/>
      <c r="P314" s="130"/>
      <c r="Q314" s="129"/>
      <c r="R314" s="124"/>
      <c r="S314" s="136"/>
      <c r="T314" s="136"/>
      <c r="U314" s="136"/>
      <c r="V314" s="136"/>
      <c r="W314" s="136"/>
      <c r="X314" s="136"/>
      <c r="Y314" s="136"/>
      <c r="Z314" s="136"/>
      <c r="AA314" s="128"/>
      <c r="AB314" s="157"/>
      <c r="AC314" s="157"/>
      <c r="AD314" s="157"/>
      <c r="AE314" s="157"/>
      <c r="AF314" s="157"/>
      <c r="AG314" s="124"/>
      <c r="AH314" s="124"/>
      <c r="AI314" s="124"/>
      <c r="AJ314" s="132"/>
    </row>
    <row r="315" spans="1:36" ht="135.75" customHeight="1" x14ac:dyDescent="0.25">
      <c r="A315" s="124"/>
      <c r="B315" s="124"/>
      <c r="C315" s="126"/>
      <c r="D315" s="126"/>
      <c r="E315" s="127"/>
      <c r="F315" s="127"/>
      <c r="G315" s="127"/>
      <c r="H315" s="125"/>
      <c r="I315" s="125"/>
      <c r="J315" s="126"/>
      <c r="K315" s="128"/>
      <c r="L315" s="124"/>
      <c r="M315" s="129"/>
      <c r="N315" s="129"/>
      <c r="O315" s="129"/>
      <c r="P315" s="130"/>
      <c r="Q315" s="129"/>
      <c r="R315" s="124"/>
      <c r="S315" s="136"/>
      <c r="T315" s="136"/>
      <c r="U315" s="136"/>
      <c r="V315" s="136"/>
      <c r="W315" s="136"/>
      <c r="X315" s="136"/>
      <c r="Y315" s="136"/>
      <c r="Z315" s="136"/>
      <c r="AA315" s="128"/>
      <c r="AB315" s="157"/>
      <c r="AC315" s="157"/>
      <c r="AD315" s="157"/>
      <c r="AE315" s="157"/>
      <c r="AF315" s="157"/>
      <c r="AG315" s="124"/>
      <c r="AH315" s="124"/>
      <c r="AI315" s="124"/>
      <c r="AJ315" s="132"/>
    </row>
    <row r="316" spans="1:36" ht="132.75" customHeight="1" x14ac:dyDescent="0.25">
      <c r="A316" s="124"/>
      <c r="B316" s="124"/>
      <c r="C316" s="126"/>
      <c r="D316" s="126"/>
      <c r="E316" s="127"/>
      <c r="F316" s="127"/>
      <c r="G316" s="127"/>
      <c r="H316" s="125"/>
      <c r="I316" s="125"/>
      <c r="J316" s="126"/>
      <c r="K316" s="128"/>
      <c r="L316" s="124"/>
      <c r="M316" s="129"/>
      <c r="N316" s="129"/>
      <c r="O316" s="129"/>
      <c r="P316" s="130"/>
      <c r="Q316" s="129"/>
      <c r="R316" s="124"/>
      <c r="S316" s="136"/>
      <c r="T316" s="136"/>
      <c r="U316" s="136"/>
      <c r="V316" s="136"/>
      <c r="W316" s="136"/>
      <c r="X316" s="136"/>
      <c r="Y316" s="136"/>
      <c r="Z316" s="136"/>
      <c r="AA316" s="128"/>
      <c r="AB316" s="157"/>
      <c r="AC316" s="157"/>
      <c r="AD316" s="157"/>
      <c r="AE316" s="157"/>
      <c r="AF316" s="157"/>
      <c r="AG316" s="124"/>
      <c r="AH316" s="124"/>
      <c r="AI316" s="124"/>
      <c r="AJ316" s="132"/>
    </row>
    <row r="317" spans="1:36" ht="120" customHeight="1" x14ac:dyDescent="0.25">
      <c r="A317" s="124"/>
      <c r="B317" s="124"/>
      <c r="C317" s="126"/>
      <c r="D317" s="126"/>
      <c r="E317" s="127"/>
      <c r="F317" s="127"/>
      <c r="G317" s="127"/>
      <c r="H317" s="125"/>
      <c r="I317" s="125"/>
      <c r="J317" s="126"/>
      <c r="K317" s="128"/>
      <c r="L317" s="124"/>
      <c r="M317" s="129"/>
      <c r="N317" s="129"/>
      <c r="O317" s="129"/>
      <c r="P317" s="130"/>
      <c r="Q317" s="129"/>
      <c r="R317" s="124"/>
      <c r="S317" s="136"/>
      <c r="T317" s="136"/>
      <c r="U317" s="136"/>
      <c r="V317" s="136"/>
      <c r="W317" s="136"/>
      <c r="X317" s="136"/>
      <c r="Y317" s="136"/>
      <c r="Z317" s="136"/>
      <c r="AA317" s="128"/>
      <c r="AB317" s="157"/>
      <c r="AC317" s="157"/>
      <c r="AD317" s="157"/>
      <c r="AE317" s="157"/>
      <c r="AF317" s="157"/>
      <c r="AG317" s="124"/>
      <c r="AH317" s="124"/>
      <c r="AI317" s="124"/>
      <c r="AJ317" s="132"/>
    </row>
    <row r="318" spans="1:36" ht="139.5" customHeight="1" x14ac:dyDescent="0.25">
      <c r="A318" s="124"/>
      <c r="B318" s="124"/>
      <c r="C318" s="126"/>
      <c r="D318" s="126"/>
      <c r="E318" s="127"/>
      <c r="F318" s="127"/>
      <c r="G318" s="127"/>
      <c r="H318" s="125"/>
      <c r="I318" s="125"/>
      <c r="J318" s="126"/>
      <c r="K318" s="128"/>
      <c r="L318" s="124"/>
      <c r="M318" s="129"/>
      <c r="N318" s="129"/>
      <c r="O318" s="129"/>
      <c r="P318" s="130"/>
      <c r="Q318" s="129"/>
      <c r="R318" s="124"/>
      <c r="S318" s="136"/>
      <c r="T318" s="136"/>
      <c r="U318" s="136"/>
      <c r="V318" s="136"/>
      <c r="W318" s="136"/>
      <c r="X318" s="136"/>
      <c r="Y318" s="136"/>
      <c r="Z318" s="136"/>
      <c r="AA318" s="128"/>
      <c r="AB318" s="157"/>
      <c r="AC318" s="157"/>
      <c r="AD318" s="157"/>
      <c r="AE318" s="157"/>
      <c r="AF318" s="157"/>
      <c r="AG318" s="124"/>
      <c r="AH318" s="124"/>
      <c r="AI318" s="124"/>
      <c r="AJ318" s="132"/>
    </row>
    <row r="319" spans="1:36" ht="152.25" customHeight="1" x14ac:dyDescent="0.25">
      <c r="A319" s="124"/>
      <c r="B319" s="124"/>
      <c r="C319" s="126"/>
      <c r="D319" s="126"/>
      <c r="E319" s="127"/>
      <c r="F319" s="127"/>
      <c r="G319" s="127"/>
      <c r="H319" s="125"/>
      <c r="I319" s="125"/>
      <c r="J319" s="126"/>
      <c r="K319" s="128"/>
      <c r="L319" s="124"/>
      <c r="M319" s="129"/>
      <c r="N319" s="129"/>
      <c r="O319" s="129"/>
      <c r="P319" s="130"/>
      <c r="Q319" s="129"/>
      <c r="R319" s="124"/>
      <c r="S319" s="136"/>
      <c r="T319" s="136"/>
      <c r="U319" s="136"/>
      <c r="V319" s="136"/>
      <c r="W319" s="136"/>
      <c r="X319" s="136"/>
      <c r="Y319" s="136"/>
      <c r="Z319" s="136"/>
      <c r="AA319" s="128"/>
      <c r="AB319" s="157"/>
      <c r="AC319" s="157"/>
      <c r="AD319" s="157"/>
      <c r="AE319" s="157"/>
      <c r="AF319" s="157"/>
      <c r="AG319" s="124"/>
      <c r="AH319" s="124"/>
      <c r="AI319" s="124"/>
      <c r="AJ319" s="132"/>
    </row>
    <row r="320" spans="1:36" ht="120" customHeight="1" x14ac:dyDescent="0.25">
      <c r="A320" s="124"/>
      <c r="B320" s="124"/>
      <c r="C320" s="126"/>
      <c r="D320" s="126"/>
      <c r="E320" s="127"/>
      <c r="F320" s="127"/>
      <c r="G320" s="145"/>
      <c r="H320" s="125"/>
      <c r="I320" s="125"/>
      <c r="J320" s="126"/>
      <c r="K320" s="128"/>
      <c r="L320" s="124"/>
      <c r="M320" s="129"/>
      <c r="N320" s="129"/>
      <c r="O320" s="129"/>
      <c r="P320" s="130"/>
      <c r="Q320" s="129"/>
      <c r="R320" s="124"/>
      <c r="S320" s="136"/>
      <c r="T320" s="136"/>
      <c r="U320" s="136"/>
      <c r="V320" s="136"/>
      <c r="W320" s="136"/>
      <c r="X320" s="136"/>
      <c r="Y320" s="136"/>
      <c r="Z320" s="136"/>
      <c r="AA320" s="128"/>
      <c r="AB320" s="157"/>
      <c r="AC320" s="157"/>
      <c r="AD320" s="157"/>
      <c r="AE320" s="157"/>
      <c r="AF320" s="157"/>
      <c r="AG320" s="124"/>
      <c r="AH320" s="124"/>
      <c r="AI320" s="124"/>
      <c r="AJ320" s="132"/>
    </row>
    <row r="321" spans="1:36" ht="120" customHeight="1" x14ac:dyDescent="0.25">
      <c r="A321" s="124"/>
      <c r="B321" s="124"/>
      <c r="C321" s="126"/>
      <c r="D321" s="126"/>
      <c r="E321" s="127"/>
      <c r="F321" s="127"/>
      <c r="G321" s="145"/>
      <c r="H321" s="125"/>
      <c r="I321" s="125"/>
      <c r="J321" s="126"/>
      <c r="K321" s="128"/>
      <c r="L321" s="124"/>
      <c r="M321" s="129"/>
      <c r="N321" s="129"/>
      <c r="O321" s="129"/>
      <c r="P321" s="130"/>
      <c r="Q321" s="129"/>
      <c r="R321" s="124"/>
      <c r="S321" s="136"/>
      <c r="T321" s="136"/>
      <c r="U321" s="136"/>
      <c r="V321" s="136"/>
      <c r="W321" s="136"/>
      <c r="X321" s="136"/>
      <c r="Y321" s="136"/>
      <c r="Z321" s="136"/>
      <c r="AA321" s="128"/>
      <c r="AB321" s="157"/>
      <c r="AC321" s="157"/>
      <c r="AD321" s="157"/>
      <c r="AE321" s="157"/>
      <c r="AF321" s="157"/>
      <c r="AG321" s="124"/>
      <c r="AH321" s="124"/>
      <c r="AI321" s="124"/>
      <c r="AJ321" s="132"/>
    </row>
    <row r="322" spans="1:36" ht="120" customHeight="1" x14ac:dyDescent="0.25">
      <c r="A322" s="124"/>
      <c r="B322" s="124"/>
      <c r="C322" s="126"/>
      <c r="D322" s="126"/>
      <c r="E322" s="127"/>
      <c r="F322" s="127"/>
      <c r="G322" s="145"/>
      <c r="H322" s="125"/>
      <c r="I322" s="125"/>
      <c r="J322" s="126"/>
      <c r="K322" s="128"/>
      <c r="L322" s="124"/>
      <c r="M322" s="129"/>
      <c r="N322" s="129"/>
      <c r="O322" s="129"/>
      <c r="P322" s="130"/>
      <c r="Q322" s="129"/>
      <c r="R322" s="124"/>
      <c r="S322" s="136"/>
      <c r="T322" s="136"/>
      <c r="U322" s="136"/>
      <c r="V322" s="136"/>
      <c r="W322" s="136"/>
      <c r="X322" s="136"/>
      <c r="Y322" s="136"/>
      <c r="Z322" s="136"/>
      <c r="AA322" s="128"/>
      <c r="AB322" s="157"/>
      <c r="AC322" s="157"/>
      <c r="AD322" s="157"/>
      <c r="AE322" s="157"/>
      <c r="AF322" s="157"/>
      <c r="AG322" s="124"/>
      <c r="AH322" s="124"/>
      <c r="AI322" s="124"/>
      <c r="AJ322" s="132"/>
    </row>
    <row r="323" spans="1:36" ht="153" customHeight="1" x14ac:dyDescent="0.25">
      <c r="A323" s="124"/>
      <c r="B323" s="124"/>
      <c r="C323" s="126"/>
      <c r="D323" s="126"/>
      <c r="E323" s="127"/>
      <c r="F323" s="127"/>
      <c r="G323" s="145"/>
      <c r="H323" s="125"/>
      <c r="I323" s="125"/>
      <c r="J323" s="126"/>
      <c r="K323" s="128"/>
      <c r="L323" s="124"/>
      <c r="M323" s="129"/>
      <c r="N323" s="129"/>
      <c r="O323" s="129"/>
      <c r="P323" s="130"/>
      <c r="Q323" s="129"/>
      <c r="R323" s="124"/>
      <c r="S323" s="136"/>
      <c r="T323" s="136"/>
      <c r="U323" s="136"/>
      <c r="V323" s="136"/>
      <c r="W323" s="136"/>
      <c r="X323" s="136"/>
      <c r="Y323" s="136"/>
      <c r="Z323" s="136"/>
      <c r="AA323" s="157"/>
      <c r="AB323" s="157"/>
      <c r="AC323" s="157"/>
      <c r="AD323" s="157"/>
      <c r="AE323" s="157"/>
      <c r="AF323" s="157"/>
      <c r="AG323" s="124"/>
      <c r="AH323" s="124"/>
      <c r="AI323" s="124"/>
      <c r="AJ323" s="132"/>
    </row>
    <row r="324" spans="1:36" ht="165" customHeight="1" x14ac:dyDescent="0.25">
      <c r="A324" s="124"/>
      <c r="B324" s="124"/>
      <c r="C324" s="126"/>
      <c r="D324" s="126"/>
      <c r="E324" s="127"/>
      <c r="F324" s="127"/>
      <c r="G324" s="145"/>
      <c r="H324" s="125"/>
      <c r="I324" s="125"/>
      <c r="J324" s="126"/>
      <c r="K324" s="128"/>
      <c r="L324" s="124"/>
      <c r="M324" s="129"/>
      <c r="N324" s="129"/>
      <c r="O324" s="129"/>
      <c r="P324" s="130"/>
      <c r="Q324" s="129"/>
      <c r="R324" s="124"/>
      <c r="S324" s="136"/>
      <c r="T324" s="136"/>
      <c r="U324" s="136"/>
      <c r="V324" s="136"/>
      <c r="W324" s="136"/>
      <c r="X324" s="136"/>
      <c r="Y324" s="136"/>
      <c r="Z324" s="136"/>
      <c r="AA324" s="128"/>
      <c r="AB324" s="157"/>
      <c r="AC324" s="157"/>
      <c r="AD324" s="157"/>
      <c r="AE324" s="157"/>
      <c r="AF324" s="157"/>
      <c r="AG324" s="124"/>
      <c r="AH324" s="124"/>
      <c r="AI324" s="124"/>
      <c r="AJ324" s="132"/>
    </row>
    <row r="325" spans="1:36" ht="177.75" customHeight="1" x14ac:dyDescent="0.25">
      <c r="A325" s="124"/>
      <c r="B325" s="124"/>
      <c r="C325" s="126"/>
      <c r="D325" s="126"/>
      <c r="E325" s="127"/>
      <c r="F325" s="127"/>
      <c r="G325" s="145"/>
      <c r="H325" s="125"/>
      <c r="I325" s="125"/>
      <c r="J325" s="126"/>
      <c r="K325" s="128"/>
      <c r="L325" s="124"/>
      <c r="M325" s="129"/>
      <c r="N325" s="129"/>
      <c r="O325" s="129"/>
      <c r="P325" s="130"/>
      <c r="Q325" s="129"/>
      <c r="R325" s="124"/>
      <c r="S325" s="136"/>
      <c r="T325" s="136"/>
      <c r="U325" s="136"/>
      <c r="V325" s="136"/>
      <c r="W325" s="136"/>
      <c r="X325" s="136"/>
      <c r="Y325" s="136"/>
      <c r="Z325" s="136"/>
      <c r="AA325" s="128"/>
      <c r="AB325" s="157"/>
      <c r="AC325" s="157"/>
      <c r="AD325" s="157"/>
      <c r="AE325" s="157"/>
      <c r="AF325" s="157"/>
      <c r="AG325" s="124"/>
      <c r="AH325" s="124"/>
      <c r="AI325" s="124"/>
      <c r="AJ325" s="132"/>
    </row>
    <row r="326" spans="1:36" ht="154.5" customHeight="1" x14ac:dyDescent="0.25">
      <c r="A326" s="124"/>
      <c r="B326" s="124"/>
      <c r="C326" s="126"/>
      <c r="D326" s="126"/>
      <c r="E326" s="127"/>
      <c r="F326" s="127"/>
      <c r="G326" s="145"/>
      <c r="H326" s="125"/>
      <c r="I326" s="125"/>
      <c r="J326" s="126"/>
      <c r="K326" s="128"/>
      <c r="L326" s="124"/>
      <c r="M326" s="129"/>
      <c r="N326" s="129"/>
      <c r="O326" s="129"/>
      <c r="P326" s="130"/>
      <c r="Q326" s="129"/>
      <c r="R326" s="124"/>
      <c r="S326" s="136"/>
      <c r="T326" s="136"/>
      <c r="U326" s="136"/>
      <c r="V326" s="136"/>
      <c r="W326" s="136"/>
      <c r="X326" s="136"/>
      <c r="Y326" s="136"/>
      <c r="Z326" s="136"/>
      <c r="AA326" s="157"/>
      <c r="AB326" s="157"/>
      <c r="AC326" s="157"/>
      <c r="AD326" s="157"/>
      <c r="AE326" s="157"/>
      <c r="AF326" s="157"/>
      <c r="AG326" s="124"/>
      <c r="AH326" s="124"/>
      <c r="AI326" s="124"/>
      <c r="AJ326" s="132"/>
    </row>
    <row r="327" spans="1:36" ht="195.75" customHeight="1" x14ac:dyDescent="0.25">
      <c r="A327" s="124"/>
      <c r="B327" s="124"/>
      <c r="C327" s="126"/>
      <c r="D327" s="126"/>
      <c r="E327" s="127"/>
      <c r="F327" s="127"/>
      <c r="G327" s="145"/>
      <c r="H327" s="125"/>
      <c r="I327" s="125"/>
      <c r="J327" s="126"/>
      <c r="K327" s="128"/>
      <c r="L327" s="124"/>
      <c r="M327" s="129"/>
      <c r="N327" s="129"/>
      <c r="O327" s="129"/>
      <c r="P327" s="130"/>
      <c r="Q327" s="129"/>
      <c r="R327" s="124"/>
      <c r="S327" s="136"/>
      <c r="T327" s="136"/>
      <c r="U327" s="136"/>
      <c r="V327" s="136"/>
      <c r="W327" s="136"/>
      <c r="X327" s="136"/>
      <c r="Y327" s="136"/>
      <c r="Z327" s="136"/>
      <c r="AA327" s="157"/>
      <c r="AB327" s="157"/>
      <c r="AC327" s="157"/>
      <c r="AD327" s="157"/>
      <c r="AE327" s="157"/>
      <c r="AF327" s="157"/>
      <c r="AG327" s="124"/>
      <c r="AH327" s="124"/>
      <c r="AI327" s="124"/>
      <c r="AJ327" s="132"/>
    </row>
    <row r="328" spans="1:36" ht="150.75" customHeight="1" x14ac:dyDescent="0.25">
      <c r="A328" s="124"/>
      <c r="B328" s="124"/>
      <c r="C328" s="126"/>
      <c r="D328" s="126"/>
      <c r="E328" s="127"/>
      <c r="F328" s="127"/>
      <c r="G328" s="145"/>
      <c r="H328" s="125"/>
      <c r="I328" s="125"/>
      <c r="J328" s="126"/>
      <c r="K328" s="128"/>
      <c r="L328" s="124"/>
      <c r="M328" s="129"/>
      <c r="N328" s="129"/>
      <c r="O328" s="129"/>
      <c r="P328" s="130"/>
      <c r="Q328" s="129"/>
      <c r="R328" s="124"/>
      <c r="S328" s="136"/>
      <c r="T328" s="136"/>
      <c r="U328" s="136"/>
      <c r="V328" s="136"/>
      <c r="W328" s="136"/>
      <c r="X328" s="136"/>
      <c r="Y328" s="136"/>
      <c r="Z328" s="136"/>
      <c r="AA328" s="128"/>
      <c r="AB328" s="157"/>
      <c r="AC328" s="157"/>
      <c r="AD328" s="157"/>
      <c r="AE328" s="157"/>
      <c r="AF328" s="157"/>
      <c r="AG328" s="124"/>
      <c r="AH328" s="124"/>
      <c r="AI328" s="124"/>
      <c r="AJ328" s="132"/>
    </row>
    <row r="329" spans="1:36" ht="150.75" customHeight="1" x14ac:dyDescent="0.25">
      <c r="A329" s="124"/>
      <c r="B329" s="124"/>
      <c r="C329" s="126"/>
      <c r="D329" s="126"/>
      <c r="E329" s="127"/>
      <c r="F329" s="127"/>
      <c r="G329" s="145"/>
      <c r="H329" s="125"/>
      <c r="I329" s="125"/>
      <c r="J329" s="126"/>
      <c r="K329" s="128"/>
      <c r="L329" s="124"/>
      <c r="M329" s="129"/>
      <c r="N329" s="129"/>
      <c r="O329" s="129"/>
      <c r="P329" s="130"/>
      <c r="Q329" s="129"/>
      <c r="R329" s="124"/>
      <c r="S329" s="136"/>
      <c r="T329" s="136"/>
      <c r="U329" s="136"/>
      <c r="V329" s="136"/>
      <c r="W329" s="136"/>
      <c r="X329" s="136"/>
      <c r="Y329" s="136"/>
      <c r="Z329" s="136"/>
      <c r="AA329" s="128"/>
      <c r="AB329" s="157"/>
      <c r="AC329" s="157"/>
      <c r="AD329" s="157"/>
      <c r="AE329" s="157"/>
      <c r="AF329" s="157"/>
      <c r="AG329" s="124"/>
      <c r="AH329" s="124"/>
      <c r="AI329" s="124"/>
      <c r="AJ329" s="132"/>
    </row>
    <row r="330" spans="1:36" ht="150.75" customHeight="1" x14ac:dyDescent="0.25">
      <c r="A330" s="124"/>
      <c r="B330" s="124"/>
      <c r="C330" s="126"/>
      <c r="D330" s="126"/>
      <c r="E330" s="127"/>
      <c r="F330" s="127"/>
      <c r="G330" s="145"/>
      <c r="H330" s="125"/>
      <c r="I330" s="125"/>
      <c r="J330" s="126"/>
      <c r="K330" s="128"/>
      <c r="L330" s="124"/>
      <c r="M330" s="129"/>
      <c r="N330" s="129"/>
      <c r="O330" s="129"/>
      <c r="P330" s="130"/>
      <c r="Q330" s="129"/>
      <c r="R330" s="124"/>
      <c r="S330" s="136"/>
      <c r="T330" s="136"/>
      <c r="U330" s="136"/>
      <c r="V330" s="136"/>
      <c r="W330" s="136"/>
      <c r="X330" s="136"/>
      <c r="Y330" s="136"/>
      <c r="Z330" s="136"/>
      <c r="AA330" s="157"/>
      <c r="AB330" s="157"/>
      <c r="AC330" s="157"/>
      <c r="AD330" s="157"/>
      <c r="AE330" s="157"/>
      <c r="AF330" s="157"/>
      <c r="AG330" s="124"/>
      <c r="AH330" s="124"/>
      <c r="AI330" s="124"/>
      <c r="AJ330" s="132"/>
    </row>
    <row r="331" spans="1:36" ht="150.75" customHeight="1" x14ac:dyDescent="0.25">
      <c r="A331" s="124"/>
      <c r="B331" s="124"/>
      <c r="C331" s="126"/>
      <c r="D331" s="126"/>
      <c r="E331" s="127"/>
      <c r="F331" s="127"/>
      <c r="G331" s="145"/>
      <c r="H331" s="125"/>
      <c r="I331" s="125"/>
      <c r="J331" s="126"/>
      <c r="K331" s="128"/>
      <c r="L331" s="124"/>
      <c r="M331" s="129"/>
      <c r="N331" s="129"/>
      <c r="O331" s="129"/>
      <c r="P331" s="130"/>
      <c r="Q331" s="129"/>
      <c r="R331" s="124"/>
      <c r="S331" s="136"/>
      <c r="T331" s="136"/>
      <c r="U331" s="136"/>
      <c r="V331" s="136"/>
      <c r="W331" s="136"/>
      <c r="X331" s="136"/>
      <c r="Y331" s="136"/>
      <c r="Z331" s="136"/>
      <c r="AA331" s="157"/>
      <c r="AB331" s="157"/>
      <c r="AC331" s="157"/>
      <c r="AD331" s="157"/>
      <c r="AE331" s="157"/>
      <c r="AF331" s="157"/>
      <c r="AG331" s="124"/>
      <c r="AH331" s="124"/>
      <c r="AI331" s="124"/>
      <c r="AJ331" s="132"/>
    </row>
    <row r="332" spans="1:36" ht="150.75" customHeight="1" x14ac:dyDescent="0.25">
      <c r="A332" s="124"/>
      <c r="B332" s="124"/>
      <c r="C332" s="126"/>
      <c r="D332" s="126"/>
      <c r="E332" s="127"/>
      <c r="F332" s="127"/>
      <c r="G332" s="145"/>
      <c r="H332" s="125"/>
      <c r="I332" s="125"/>
      <c r="J332" s="126"/>
      <c r="K332" s="128"/>
      <c r="L332" s="124"/>
      <c r="M332" s="129"/>
      <c r="N332" s="129"/>
      <c r="O332" s="129"/>
      <c r="P332" s="130"/>
      <c r="Q332" s="129"/>
      <c r="R332" s="124"/>
      <c r="S332" s="136"/>
      <c r="T332" s="136"/>
      <c r="U332" s="136"/>
      <c r="V332" s="136"/>
      <c r="W332" s="136"/>
      <c r="X332" s="136"/>
      <c r="Y332" s="136"/>
      <c r="Z332" s="136"/>
      <c r="AA332" s="157"/>
      <c r="AB332" s="157"/>
      <c r="AC332" s="157"/>
      <c r="AD332" s="157"/>
      <c r="AE332" s="157"/>
      <c r="AF332" s="157"/>
      <c r="AG332" s="124"/>
      <c r="AH332" s="124"/>
      <c r="AI332" s="124"/>
      <c r="AJ332" s="132"/>
    </row>
    <row r="333" spans="1:36" ht="150.75" customHeight="1" x14ac:dyDescent="0.25">
      <c r="A333" s="124"/>
      <c r="B333" s="124"/>
      <c r="C333" s="126"/>
      <c r="D333" s="126"/>
      <c r="E333" s="127"/>
      <c r="F333" s="127"/>
      <c r="G333" s="145"/>
      <c r="H333" s="125"/>
      <c r="I333" s="125"/>
      <c r="J333" s="126"/>
      <c r="K333" s="128"/>
      <c r="L333" s="124"/>
      <c r="M333" s="129"/>
      <c r="N333" s="129"/>
      <c r="O333" s="129"/>
      <c r="P333" s="130"/>
      <c r="Q333" s="129"/>
      <c r="R333" s="124"/>
      <c r="S333" s="136"/>
      <c r="T333" s="136"/>
      <c r="U333" s="136"/>
      <c r="V333" s="136"/>
      <c r="W333" s="136"/>
      <c r="X333" s="136"/>
      <c r="Y333" s="136"/>
      <c r="Z333" s="136"/>
      <c r="AA333" s="157"/>
      <c r="AB333" s="157"/>
      <c r="AC333" s="157"/>
      <c r="AD333" s="157"/>
      <c r="AE333" s="157"/>
      <c r="AF333" s="157"/>
      <c r="AG333" s="124"/>
      <c r="AH333" s="124"/>
      <c r="AI333" s="124"/>
      <c r="AJ333" s="132"/>
    </row>
    <row r="334" spans="1:36" ht="150.75" customHeight="1" x14ac:dyDescent="0.25">
      <c r="A334" s="124"/>
      <c r="B334" s="124"/>
      <c r="C334" s="126"/>
      <c r="D334" s="126"/>
      <c r="E334" s="127"/>
      <c r="F334" s="127"/>
      <c r="G334" s="145"/>
      <c r="H334" s="125"/>
      <c r="I334" s="125"/>
      <c r="J334" s="126"/>
      <c r="K334" s="128"/>
      <c r="L334" s="124"/>
      <c r="M334" s="129"/>
      <c r="N334" s="129"/>
      <c r="O334" s="129"/>
      <c r="P334" s="130"/>
      <c r="Q334" s="129"/>
      <c r="R334" s="124"/>
      <c r="S334" s="136"/>
      <c r="T334" s="136"/>
      <c r="U334" s="136"/>
      <c r="V334" s="136"/>
      <c r="W334" s="136"/>
      <c r="X334" s="136"/>
      <c r="Y334" s="136"/>
      <c r="Z334" s="136"/>
      <c r="AA334" s="157"/>
      <c r="AB334" s="157"/>
      <c r="AC334" s="157"/>
      <c r="AD334" s="157"/>
      <c r="AE334" s="157"/>
      <c r="AF334" s="157"/>
      <c r="AG334" s="124"/>
      <c r="AH334" s="124"/>
      <c r="AI334" s="124"/>
      <c r="AJ334" s="132"/>
    </row>
    <row r="335" spans="1:36" ht="178.5" customHeight="1" x14ac:dyDescent="0.25">
      <c r="A335" s="124"/>
      <c r="B335" s="124"/>
      <c r="C335" s="126"/>
      <c r="D335" s="126"/>
      <c r="E335" s="127"/>
      <c r="F335" s="127"/>
      <c r="G335" s="145"/>
      <c r="H335" s="125"/>
      <c r="I335" s="125"/>
      <c r="J335" s="126"/>
      <c r="K335" s="128"/>
      <c r="L335" s="124"/>
      <c r="M335" s="129"/>
      <c r="N335" s="129"/>
      <c r="O335" s="129"/>
      <c r="P335" s="130"/>
      <c r="Q335" s="129"/>
      <c r="R335" s="124"/>
      <c r="S335" s="136"/>
      <c r="T335" s="136"/>
      <c r="U335" s="136"/>
      <c r="V335" s="136"/>
      <c r="W335" s="136"/>
      <c r="X335" s="136"/>
      <c r="Y335" s="136"/>
      <c r="Z335" s="136"/>
      <c r="AA335" s="157"/>
      <c r="AB335" s="157"/>
      <c r="AC335" s="157"/>
      <c r="AD335" s="157"/>
      <c r="AE335" s="157"/>
      <c r="AF335" s="157"/>
      <c r="AG335" s="124"/>
      <c r="AH335" s="124"/>
      <c r="AI335" s="124"/>
      <c r="AJ335" s="132"/>
    </row>
    <row r="336" spans="1:36" ht="179.25" customHeight="1" x14ac:dyDescent="0.25">
      <c r="A336" s="124"/>
      <c r="B336" s="124"/>
      <c r="C336" s="126"/>
      <c r="D336" s="126"/>
      <c r="E336" s="127"/>
      <c r="F336" s="127"/>
      <c r="G336" s="145"/>
      <c r="H336" s="125"/>
      <c r="I336" s="125"/>
      <c r="J336" s="126"/>
      <c r="K336" s="128"/>
      <c r="L336" s="124"/>
      <c r="M336" s="129"/>
      <c r="N336" s="129"/>
      <c r="O336" s="129"/>
      <c r="P336" s="130"/>
      <c r="Q336" s="129"/>
      <c r="R336" s="124"/>
      <c r="S336" s="136"/>
      <c r="T336" s="136"/>
      <c r="U336" s="136"/>
      <c r="V336" s="136"/>
      <c r="W336" s="136"/>
      <c r="X336" s="136"/>
      <c r="Y336" s="136"/>
      <c r="Z336" s="136"/>
      <c r="AA336" s="157"/>
      <c r="AB336" s="157"/>
      <c r="AC336" s="157"/>
      <c r="AD336" s="157"/>
      <c r="AE336" s="157"/>
      <c r="AF336" s="157"/>
      <c r="AG336" s="124"/>
      <c r="AH336" s="124"/>
      <c r="AI336" s="124"/>
      <c r="AJ336" s="132"/>
    </row>
    <row r="337" spans="1:36" ht="213.75" customHeight="1" x14ac:dyDescent="0.25">
      <c r="A337" s="124"/>
      <c r="B337" s="124"/>
      <c r="C337" s="126"/>
      <c r="D337" s="126"/>
      <c r="E337" s="127"/>
      <c r="F337" s="127"/>
      <c r="G337" s="145"/>
      <c r="H337" s="125"/>
      <c r="I337" s="125"/>
      <c r="J337" s="126"/>
      <c r="K337" s="128"/>
      <c r="L337" s="124"/>
      <c r="M337" s="129"/>
      <c r="N337" s="129"/>
      <c r="O337" s="129"/>
      <c r="P337" s="130"/>
      <c r="Q337" s="129"/>
      <c r="R337" s="124"/>
      <c r="S337" s="136"/>
      <c r="T337" s="136"/>
      <c r="U337" s="136"/>
      <c r="V337" s="136"/>
      <c r="W337" s="136"/>
      <c r="X337" s="136"/>
      <c r="Y337" s="136"/>
      <c r="Z337" s="136"/>
      <c r="AA337" s="157"/>
      <c r="AB337" s="157"/>
      <c r="AC337" s="157"/>
      <c r="AD337" s="157"/>
      <c r="AE337" s="157"/>
      <c r="AF337" s="157"/>
      <c r="AG337" s="124"/>
      <c r="AH337" s="124"/>
      <c r="AI337" s="124"/>
      <c r="AJ337" s="132"/>
    </row>
    <row r="338" spans="1:36" ht="159" customHeight="1" x14ac:dyDescent="0.25">
      <c r="A338" s="124"/>
      <c r="B338" s="124"/>
      <c r="C338" s="126"/>
      <c r="D338" s="126"/>
      <c r="E338" s="127"/>
      <c r="F338" s="127"/>
      <c r="G338" s="145"/>
      <c r="H338" s="125"/>
      <c r="I338" s="125"/>
      <c r="J338" s="126"/>
      <c r="K338" s="128"/>
      <c r="L338" s="124"/>
      <c r="M338" s="129"/>
      <c r="N338" s="129"/>
      <c r="O338" s="129"/>
      <c r="P338" s="130"/>
      <c r="Q338" s="129"/>
      <c r="R338" s="124"/>
      <c r="S338" s="136"/>
      <c r="T338" s="136"/>
      <c r="U338" s="136"/>
      <c r="V338" s="136"/>
      <c r="W338" s="136"/>
      <c r="X338" s="136"/>
      <c r="Y338" s="136"/>
      <c r="Z338" s="136"/>
      <c r="AA338" s="157"/>
      <c r="AB338" s="157"/>
      <c r="AC338" s="157"/>
      <c r="AD338" s="157"/>
      <c r="AE338" s="157"/>
      <c r="AF338" s="157"/>
      <c r="AG338" s="124"/>
      <c r="AH338" s="124"/>
      <c r="AI338" s="124"/>
      <c r="AJ338" s="132"/>
    </row>
    <row r="339" spans="1:36" ht="159" customHeight="1" x14ac:dyDescent="0.25">
      <c r="A339" s="124"/>
      <c r="B339" s="124"/>
      <c r="C339" s="126"/>
      <c r="D339" s="126"/>
      <c r="E339" s="127"/>
      <c r="F339" s="127"/>
      <c r="G339" s="145"/>
      <c r="H339" s="125"/>
      <c r="I339" s="125"/>
      <c r="J339" s="126"/>
      <c r="K339" s="128"/>
      <c r="L339" s="136"/>
      <c r="M339" s="129"/>
      <c r="N339" s="129"/>
      <c r="O339" s="129"/>
      <c r="P339" s="130"/>
      <c r="Q339" s="129"/>
      <c r="R339" s="124"/>
      <c r="S339" s="136"/>
      <c r="T339" s="136"/>
      <c r="U339" s="136"/>
      <c r="V339" s="136"/>
      <c r="W339" s="136"/>
      <c r="X339" s="136"/>
      <c r="Y339" s="136"/>
      <c r="Z339" s="136"/>
      <c r="AA339" s="157"/>
      <c r="AB339" s="157"/>
      <c r="AC339" s="157"/>
      <c r="AD339" s="157"/>
      <c r="AE339" s="157"/>
      <c r="AF339" s="157"/>
      <c r="AG339" s="124"/>
      <c r="AH339" s="124"/>
      <c r="AI339" s="124"/>
      <c r="AJ339" s="132"/>
    </row>
    <row r="340" spans="1:36" ht="149.25" customHeight="1" x14ac:dyDescent="0.25">
      <c r="A340" s="124"/>
      <c r="B340" s="124"/>
      <c r="C340" s="126"/>
      <c r="D340" s="126"/>
      <c r="E340" s="127"/>
      <c r="F340" s="127"/>
      <c r="G340" s="145"/>
      <c r="H340" s="125"/>
      <c r="I340" s="125"/>
      <c r="J340" s="126"/>
      <c r="K340" s="128"/>
      <c r="L340" s="124"/>
      <c r="M340" s="129"/>
      <c r="N340" s="129"/>
      <c r="O340" s="129"/>
      <c r="P340" s="130"/>
      <c r="Q340" s="129"/>
      <c r="R340" s="124"/>
      <c r="S340" s="136"/>
      <c r="T340" s="136"/>
      <c r="U340" s="136"/>
      <c r="V340" s="136"/>
      <c r="W340" s="136"/>
      <c r="X340" s="136"/>
      <c r="Y340" s="136"/>
      <c r="Z340" s="136"/>
      <c r="AA340" s="157"/>
      <c r="AB340" s="157"/>
      <c r="AC340" s="157"/>
      <c r="AD340" s="157"/>
      <c r="AE340" s="157"/>
      <c r="AF340" s="157"/>
      <c r="AG340" s="124"/>
      <c r="AH340" s="124"/>
      <c r="AI340" s="124"/>
      <c r="AJ340" s="132"/>
    </row>
    <row r="341" spans="1:36" ht="149.25" customHeight="1" x14ac:dyDescent="0.25">
      <c r="A341" s="124"/>
      <c r="B341" s="124"/>
      <c r="C341" s="126"/>
      <c r="D341" s="126"/>
      <c r="E341" s="127"/>
      <c r="F341" s="127"/>
      <c r="G341" s="145"/>
      <c r="H341" s="125"/>
      <c r="I341" s="125"/>
      <c r="J341" s="126"/>
      <c r="K341" s="128"/>
      <c r="L341" s="124"/>
      <c r="M341" s="129"/>
      <c r="N341" s="129"/>
      <c r="O341" s="129"/>
      <c r="P341" s="130"/>
      <c r="Q341" s="129"/>
      <c r="R341" s="124"/>
      <c r="S341" s="136"/>
      <c r="T341" s="136"/>
      <c r="U341" s="136"/>
      <c r="V341" s="136"/>
      <c r="W341" s="136"/>
      <c r="X341" s="136"/>
      <c r="Y341" s="136"/>
      <c r="Z341" s="136"/>
      <c r="AA341" s="157"/>
      <c r="AB341" s="157"/>
      <c r="AC341" s="157"/>
      <c r="AD341" s="157"/>
      <c r="AE341" s="157"/>
      <c r="AF341" s="157"/>
      <c r="AG341" s="124"/>
      <c r="AH341" s="124"/>
      <c r="AI341" s="124"/>
      <c r="AJ341" s="132"/>
    </row>
    <row r="342" spans="1:36" ht="149.25" customHeight="1" x14ac:dyDescent="0.25">
      <c r="A342" s="124"/>
      <c r="B342" s="124"/>
      <c r="C342" s="126"/>
      <c r="D342" s="126"/>
      <c r="E342" s="127"/>
      <c r="F342" s="127"/>
      <c r="G342" s="145"/>
      <c r="H342" s="125"/>
      <c r="I342" s="125"/>
      <c r="J342" s="126"/>
      <c r="K342" s="128"/>
      <c r="L342" s="124"/>
      <c r="M342" s="129"/>
      <c r="N342" s="129"/>
      <c r="O342" s="129"/>
      <c r="P342" s="130"/>
      <c r="Q342" s="129"/>
      <c r="R342" s="124"/>
      <c r="S342" s="136"/>
      <c r="T342" s="136"/>
      <c r="U342" s="136"/>
      <c r="V342" s="136"/>
      <c r="W342" s="136"/>
      <c r="X342" s="136"/>
      <c r="Y342" s="136"/>
      <c r="Z342" s="136"/>
      <c r="AA342" s="157"/>
      <c r="AB342" s="157"/>
      <c r="AC342" s="157"/>
      <c r="AD342" s="157"/>
      <c r="AE342" s="157"/>
      <c r="AF342" s="157"/>
      <c r="AG342" s="124"/>
      <c r="AH342" s="124"/>
      <c r="AI342" s="124"/>
      <c r="AJ342" s="132"/>
    </row>
    <row r="343" spans="1:36" ht="149.25" customHeight="1" x14ac:dyDescent="0.25">
      <c r="A343" s="124"/>
      <c r="B343" s="124"/>
      <c r="C343" s="126"/>
      <c r="D343" s="126"/>
      <c r="E343" s="127"/>
      <c r="F343" s="127"/>
      <c r="G343" s="145"/>
      <c r="H343" s="125"/>
      <c r="I343" s="125"/>
      <c r="J343" s="126"/>
      <c r="K343" s="128"/>
      <c r="L343" s="124"/>
      <c r="M343" s="129"/>
      <c r="N343" s="129"/>
      <c r="O343" s="129"/>
      <c r="P343" s="130"/>
      <c r="Q343" s="129"/>
      <c r="R343" s="124"/>
      <c r="S343" s="136"/>
      <c r="T343" s="136"/>
      <c r="U343" s="136"/>
      <c r="V343" s="136"/>
      <c r="W343" s="136"/>
      <c r="X343" s="136"/>
      <c r="Y343" s="136"/>
      <c r="Z343" s="136"/>
      <c r="AA343" s="157"/>
      <c r="AB343" s="157"/>
      <c r="AC343" s="157"/>
      <c r="AD343" s="157"/>
      <c r="AE343" s="157"/>
      <c r="AF343" s="157"/>
      <c r="AG343" s="124"/>
      <c r="AH343" s="124"/>
      <c r="AI343" s="124"/>
      <c r="AJ343" s="132"/>
    </row>
    <row r="344" spans="1:36" ht="188.25" customHeight="1" x14ac:dyDescent="0.25">
      <c r="A344" s="124"/>
      <c r="B344" s="124"/>
      <c r="C344" s="126"/>
      <c r="D344" s="126"/>
      <c r="E344" s="127"/>
      <c r="F344" s="127"/>
      <c r="G344" s="145"/>
      <c r="H344" s="125"/>
      <c r="I344" s="125"/>
      <c r="J344" s="126"/>
      <c r="K344" s="128"/>
      <c r="L344" s="124"/>
      <c r="M344" s="129"/>
      <c r="N344" s="129"/>
      <c r="O344" s="129"/>
      <c r="P344" s="130"/>
      <c r="Q344" s="129"/>
      <c r="R344" s="124"/>
      <c r="S344" s="136"/>
      <c r="T344" s="136"/>
      <c r="U344" s="136"/>
      <c r="V344" s="136"/>
      <c r="W344" s="136"/>
      <c r="X344" s="136"/>
      <c r="Y344" s="136"/>
      <c r="Z344" s="136"/>
      <c r="AA344" s="157"/>
      <c r="AB344" s="157"/>
      <c r="AC344" s="157"/>
      <c r="AD344" s="157"/>
      <c r="AE344" s="157"/>
      <c r="AF344" s="157"/>
      <c r="AG344" s="124"/>
      <c r="AH344" s="124"/>
      <c r="AI344" s="124"/>
      <c r="AJ344" s="132"/>
    </row>
    <row r="345" spans="1:36" ht="169.5" customHeight="1" x14ac:dyDescent="0.25">
      <c r="A345" s="124"/>
      <c r="B345" s="124"/>
      <c r="C345" s="126"/>
      <c r="D345" s="126"/>
      <c r="E345" s="127"/>
      <c r="F345" s="127"/>
      <c r="G345" s="145"/>
      <c r="H345" s="125"/>
      <c r="I345" s="125"/>
      <c r="J345" s="126"/>
      <c r="K345" s="128"/>
      <c r="L345" s="124"/>
      <c r="M345" s="129"/>
      <c r="N345" s="129"/>
      <c r="O345" s="129"/>
      <c r="P345" s="130"/>
      <c r="Q345" s="129"/>
      <c r="R345" s="124"/>
      <c r="S345" s="136"/>
      <c r="T345" s="136"/>
      <c r="U345" s="136"/>
      <c r="V345" s="136"/>
      <c r="W345" s="136"/>
      <c r="X345" s="136"/>
      <c r="Y345" s="136"/>
      <c r="Z345" s="136"/>
      <c r="AA345" s="157"/>
      <c r="AB345" s="157"/>
      <c r="AC345" s="157"/>
      <c r="AD345" s="157"/>
      <c r="AE345" s="157"/>
      <c r="AF345" s="157"/>
      <c r="AG345" s="124"/>
      <c r="AH345" s="124"/>
      <c r="AI345" s="124"/>
      <c r="AJ345" s="132"/>
    </row>
    <row r="346" spans="1:36" ht="103.5" customHeight="1" x14ac:dyDescent="0.25">
      <c r="A346" s="124"/>
      <c r="B346" s="124"/>
      <c r="C346" s="126"/>
      <c r="D346" s="126"/>
      <c r="E346" s="127"/>
      <c r="F346" s="127"/>
      <c r="G346" s="145"/>
      <c r="H346" s="125"/>
      <c r="I346" s="125"/>
      <c r="J346" s="126"/>
      <c r="K346" s="157"/>
      <c r="L346" s="136"/>
      <c r="M346" s="136"/>
      <c r="N346" s="136"/>
      <c r="O346" s="136"/>
      <c r="P346" s="136"/>
      <c r="Q346" s="136"/>
      <c r="R346" s="124"/>
      <c r="S346" s="136"/>
      <c r="T346" s="136"/>
      <c r="U346" s="136"/>
      <c r="V346" s="136"/>
      <c r="W346" s="136"/>
      <c r="X346" s="136"/>
      <c r="Y346" s="136"/>
      <c r="Z346" s="136"/>
      <c r="AA346" s="157"/>
      <c r="AB346" s="157"/>
      <c r="AC346" s="157"/>
      <c r="AD346" s="157"/>
      <c r="AE346" s="157"/>
      <c r="AF346" s="157"/>
      <c r="AG346" s="124"/>
      <c r="AH346" s="124"/>
      <c r="AI346" s="124"/>
      <c r="AJ346" s="132"/>
    </row>
    <row r="347" spans="1:36" ht="150.75" customHeight="1" x14ac:dyDescent="0.25">
      <c r="A347" s="124"/>
      <c r="B347" s="124"/>
      <c r="C347" s="126"/>
      <c r="D347" s="126"/>
      <c r="E347" s="127"/>
      <c r="F347" s="127"/>
      <c r="G347" s="145"/>
      <c r="H347" s="125"/>
      <c r="I347" s="125"/>
      <c r="J347" s="126"/>
      <c r="K347" s="128"/>
      <c r="L347" s="124"/>
      <c r="M347" s="129"/>
      <c r="N347" s="129"/>
      <c r="O347" s="129"/>
      <c r="P347" s="130"/>
      <c r="Q347" s="129"/>
      <c r="R347" s="124"/>
      <c r="S347" s="136"/>
      <c r="T347" s="136"/>
      <c r="U347" s="136"/>
      <c r="V347" s="136"/>
      <c r="W347" s="136"/>
      <c r="X347" s="136"/>
      <c r="Y347" s="136"/>
      <c r="Z347" s="136"/>
      <c r="AA347" s="157"/>
      <c r="AB347" s="157"/>
      <c r="AC347" s="157"/>
      <c r="AD347" s="157"/>
      <c r="AE347" s="157"/>
      <c r="AF347" s="157"/>
      <c r="AG347" s="124"/>
      <c r="AH347" s="124"/>
      <c r="AI347" s="124"/>
      <c r="AJ347" s="132"/>
    </row>
    <row r="348" spans="1:36" s="34" customFormat="1" ht="144.75" customHeight="1" x14ac:dyDescent="0.25">
      <c r="A348" s="143"/>
      <c r="B348" s="124"/>
      <c r="C348" s="144"/>
      <c r="D348" s="126"/>
      <c r="E348" s="127"/>
      <c r="F348" s="145"/>
      <c r="G348" s="145"/>
      <c r="H348" s="125"/>
      <c r="I348" s="125"/>
      <c r="J348" s="126"/>
      <c r="K348" s="164"/>
      <c r="L348" s="165"/>
      <c r="M348" s="165"/>
      <c r="N348" s="165"/>
      <c r="O348" s="165"/>
      <c r="P348" s="165"/>
      <c r="Q348" s="165"/>
      <c r="R348" s="143"/>
      <c r="S348" s="165"/>
      <c r="T348" s="165"/>
      <c r="U348" s="165"/>
      <c r="V348" s="165"/>
      <c r="W348" s="165"/>
      <c r="X348" s="165"/>
      <c r="Y348" s="165"/>
      <c r="Z348" s="165"/>
      <c r="AA348" s="164"/>
      <c r="AB348" s="164"/>
      <c r="AC348" s="164"/>
      <c r="AD348" s="164"/>
      <c r="AE348" s="164"/>
      <c r="AF348" s="164"/>
      <c r="AG348" s="124"/>
      <c r="AH348" s="124"/>
      <c r="AI348" s="124"/>
      <c r="AJ348" s="132"/>
    </row>
    <row r="349" spans="1:36" s="34" customFormat="1" ht="167.25" customHeight="1" x14ac:dyDescent="0.25">
      <c r="A349" s="143"/>
      <c r="B349" s="124"/>
      <c r="C349" s="144"/>
      <c r="D349" s="126"/>
      <c r="E349" s="127"/>
      <c r="F349" s="145"/>
      <c r="G349" s="145"/>
      <c r="H349" s="125"/>
      <c r="I349" s="125"/>
      <c r="J349" s="126"/>
      <c r="K349" s="128"/>
      <c r="L349" s="143"/>
      <c r="M349" s="129"/>
      <c r="N349" s="129"/>
      <c r="O349" s="129"/>
      <c r="P349" s="130"/>
      <c r="Q349" s="129"/>
      <c r="R349" s="143"/>
      <c r="S349" s="165"/>
      <c r="T349" s="165"/>
      <c r="U349" s="165"/>
      <c r="V349" s="165"/>
      <c r="W349" s="165"/>
      <c r="X349" s="165"/>
      <c r="Y349" s="165"/>
      <c r="Z349" s="165"/>
      <c r="AA349" s="164"/>
      <c r="AB349" s="164"/>
      <c r="AC349" s="164"/>
      <c r="AD349" s="164"/>
      <c r="AE349" s="164"/>
      <c r="AF349" s="164"/>
      <c r="AG349" s="124"/>
      <c r="AH349" s="124"/>
      <c r="AI349" s="124"/>
      <c r="AJ349" s="132"/>
    </row>
    <row r="350" spans="1:36" x14ac:dyDescent="0.25">
      <c r="A350" s="124"/>
      <c r="B350" s="124"/>
      <c r="C350" s="137"/>
      <c r="D350" s="126"/>
      <c r="E350" s="127"/>
      <c r="F350" s="127"/>
      <c r="G350" s="145"/>
      <c r="H350" s="125"/>
      <c r="I350" s="125"/>
      <c r="J350" s="126"/>
      <c r="K350" s="128"/>
      <c r="L350" s="124"/>
      <c r="M350" s="129"/>
      <c r="N350" s="129"/>
      <c r="O350" s="129"/>
      <c r="P350" s="130"/>
      <c r="Q350" s="129"/>
      <c r="R350" s="124"/>
      <c r="S350" s="136"/>
      <c r="T350" s="136"/>
      <c r="U350" s="136"/>
      <c r="V350" s="136"/>
      <c r="W350" s="136"/>
      <c r="X350" s="136"/>
      <c r="Y350" s="136"/>
      <c r="Z350" s="136"/>
      <c r="AA350" s="157"/>
      <c r="AB350" s="157"/>
      <c r="AC350" s="157"/>
      <c r="AD350" s="157"/>
      <c r="AE350" s="157"/>
      <c r="AF350" s="157"/>
      <c r="AG350" s="124"/>
      <c r="AH350" s="124"/>
      <c r="AI350" s="124"/>
      <c r="AJ350" s="132"/>
    </row>
    <row r="351" spans="1:36" x14ac:dyDescent="0.25">
      <c r="A351" s="124"/>
      <c r="B351" s="124"/>
      <c r="C351" s="137"/>
      <c r="D351" s="126"/>
      <c r="E351" s="127"/>
      <c r="F351" s="127"/>
      <c r="G351" s="145"/>
      <c r="H351" s="125"/>
      <c r="I351" s="125"/>
      <c r="J351" s="126"/>
      <c r="K351" s="128"/>
      <c r="L351" s="124"/>
      <c r="M351" s="129"/>
      <c r="N351" s="129"/>
      <c r="O351" s="129"/>
      <c r="P351" s="130"/>
      <c r="Q351" s="129"/>
      <c r="R351" s="124"/>
      <c r="S351" s="136"/>
      <c r="T351" s="136"/>
      <c r="U351" s="136"/>
      <c r="V351" s="136"/>
      <c r="W351" s="136"/>
      <c r="X351" s="136"/>
      <c r="Y351" s="136"/>
      <c r="Z351" s="136"/>
      <c r="AA351" s="157"/>
      <c r="AB351" s="157"/>
      <c r="AC351" s="157"/>
      <c r="AD351" s="157"/>
      <c r="AE351" s="157"/>
      <c r="AF351" s="157"/>
      <c r="AG351" s="124"/>
      <c r="AH351" s="124"/>
      <c r="AI351" s="124"/>
      <c r="AJ351" s="132"/>
    </row>
    <row r="352" spans="1:36" x14ac:dyDescent="0.25">
      <c r="A352" s="124"/>
      <c r="B352" s="124"/>
      <c r="C352" s="137"/>
      <c r="D352" s="126"/>
      <c r="E352" s="127"/>
      <c r="F352" s="127"/>
      <c r="G352" s="145"/>
      <c r="H352" s="125"/>
      <c r="I352" s="125"/>
      <c r="J352" s="126"/>
      <c r="K352" s="128"/>
      <c r="L352" s="124"/>
      <c r="M352" s="129"/>
      <c r="N352" s="129"/>
      <c r="O352" s="129"/>
      <c r="P352" s="130"/>
      <c r="Q352" s="129"/>
      <c r="R352" s="124"/>
      <c r="S352" s="136"/>
      <c r="T352" s="136"/>
      <c r="U352" s="136"/>
      <c r="V352" s="136"/>
      <c r="W352" s="136"/>
      <c r="X352" s="136"/>
      <c r="Y352" s="136"/>
      <c r="Z352" s="136"/>
      <c r="AA352" s="157"/>
      <c r="AB352" s="157"/>
      <c r="AC352" s="157"/>
      <c r="AD352" s="157"/>
      <c r="AE352" s="157"/>
      <c r="AF352" s="157"/>
      <c r="AG352" s="124"/>
      <c r="AH352" s="124"/>
      <c r="AI352" s="124"/>
      <c r="AJ352" s="132"/>
    </row>
    <row r="353" spans="1:36" x14ac:dyDescent="0.25">
      <c r="A353" s="124"/>
      <c r="B353" s="124"/>
      <c r="C353" s="137"/>
      <c r="D353" s="126"/>
      <c r="E353" s="127"/>
      <c r="F353" s="127"/>
      <c r="G353" s="145"/>
      <c r="H353" s="125"/>
      <c r="I353" s="125"/>
      <c r="J353" s="126"/>
      <c r="K353" s="128"/>
      <c r="L353" s="124"/>
      <c r="M353" s="129"/>
      <c r="N353" s="129"/>
      <c r="O353" s="129"/>
      <c r="P353" s="130"/>
      <c r="Q353" s="129"/>
      <c r="R353" s="124"/>
      <c r="S353" s="136"/>
      <c r="T353" s="136"/>
      <c r="U353" s="136"/>
      <c r="V353" s="136"/>
      <c r="W353" s="136"/>
      <c r="X353" s="136"/>
      <c r="Y353" s="136"/>
      <c r="Z353" s="136"/>
      <c r="AA353" s="157"/>
      <c r="AB353" s="157"/>
      <c r="AC353" s="157"/>
      <c r="AD353" s="157"/>
      <c r="AE353" s="157"/>
      <c r="AF353" s="157"/>
      <c r="AG353" s="124"/>
      <c r="AH353" s="124"/>
      <c r="AI353" s="124"/>
      <c r="AJ353" s="132"/>
    </row>
    <row r="354" spans="1:36" x14ac:dyDescent="0.25">
      <c r="A354" s="124"/>
      <c r="B354" s="124"/>
      <c r="C354" s="137"/>
      <c r="D354" s="126"/>
      <c r="E354" s="127"/>
      <c r="F354" s="127"/>
      <c r="G354" s="145"/>
      <c r="H354" s="125"/>
      <c r="I354" s="125"/>
      <c r="J354" s="126"/>
      <c r="K354" s="128"/>
      <c r="L354" s="124"/>
      <c r="M354" s="129"/>
      <c r="N354" s="129"/>
      <c r="O354" s="129"/>
      <c r="P354" s="130"/>
      <c r="Q354" s="129"/>
      <c r="R354" s="124"/>
      <c r="S354" s="136"/>
      <c r="T354" s="136"/>
      <c r="U354" s="136"/>
      <c r="V354" s="136"/>
      <c r="W354" s="136"/>
      <c r="X354" s="136"/>
      <c r="Y354" s="136"/>
      <c r="Z354" s="136"/>
      <c r="AA354" s="157"/>
      <c r="AB354" s="157"/>
      <c r="AC354" s="157"/>
      <c r="AD354" s="157"/>
      <c r="AE354" s="157"/>
      <c r="AF354" s="157"/>
      <c r="AG354" s="124"/>
      <c r="AH354" s="124"/>
      <c r="AI354" s="124"/>
      <c r="AJ354" s="132"/>
    </row>
    <row r="355" spans="1:36" x14ac:dyDescent="0.25">
      <c r="A355" s="124"/>
      <c r="B355" s="124"/>
      <c r="C355" s="137"/>
      <c r="D355" s="126"/>
      <c r="E355" s="127"/>
      <c r="F355" s="127"/>
      <c r="G355" s="145"/>
      <c r="H355" s="125"/>
      <c r="I355" s="125"/>
      <c r="J355" s="126"/>
      <c r="K355" s="128"/>
      <c r="L355" s="124"/>
      <c r="M355" s="129"/>
      <c r="N355" s="129"/>
      <c r="O355" s="129"/>
      <c r="P355" s="130"/>
      <c r="Q355" s="129"/>
      <c r="R355" s="124"/>
      <c r="S355" s="136"/>
      <c r="T355" s="136"/>
      <c r="U355" s="136"/>
      <c r="V355" s="136"/>
      <c r="W355" s="136"/>
      <c r="X355" s="136"/>
      <c r="Y355" s="136"/>
      <c r="Z355" s="136"/>
      <c r="AA355" s="157"/>
      <c r="AB355" s="157"/>
      <c r="AC355" s="157"/>
      <c r="AD355" s="157"/>
      <c r="AE355" s="157"/>
      <c r="AF355" s="157"/>
      <c r="AG355" s="124"/>
      <c r="AH355" s="124"/>
      <c r="AI355" s="124"/>
      <c r="AJ355" s="132"/>
    </row>
    <row r="356" spans="1:36" x14ac:dyDescent="0.25">
      <c r="A356" s="124"/>
      <c r="B356" s="124"/>
      <c r="C356" s="137"/>
      <c r="D356" s="126"/>
      <c r="E356" s="127"/>
      <c r="F356" s="127"/>
      <c r="G356" s="145"/>
      <c r="H356" s="125"/>
      <c r="I356" s="125"/>
      <c r="J356" s="126"/>
      <c r="K356" s="128"/>
      <c r="L356" s="143"/>
      <c r="M356" s="129"/>
      <c r="N356" s="129"/>
      <c r="O356" s="129"/>
      <c r="P356" s="130"/>
      <c r="Q356" s="129"/>
      <c r="R356" s="124"/>
      <c r="S356" s="136"/>
      <c r="T356" s="136"/>
      <c r="U356" s="136"/>
      <c r="V356" s="136"/>
      <c r="W356" s="136"/>
      <c r="X356" s="136"/>
      <c r="Y356" s="136"/>
      <c r="Z356" s="136"/>
      <c r="AA356" s="157"/>
      <c r="AB356" s="157"/>
      <c r="AC356" s="157"/>
      <c r="AD356" s="157"/>
      <c r="AE356" s="157"/>
      <c r="AF356" s="157"/>
      <c r="AG356" s="124"/>
      <c r="AH356" s="124"/>
      <c r="AI356" s="124"/>
      <c r="AJ356" s="132"/>
    </row>
    <row r="357" spans="1:36" x14ac:dyDescent="0.25">
      <c r="A357" s="124"/>
      <c r="B357" s="124"/>
      <c r="C357" s="137"/>
      <c r="D357" s="126"/>
      <c r="E357" s="127"/>
      <c r="F357" s="145"/>
      <c r="G357" s="145"/>
      <c r="H357" s="125"/>
      <c r="I357" s="125"/>
      <c r="J357" s="126"/>
      <c r="K357" s="128"/>
      <c r="L357" s="124"/>
      <c r="M357" s="129"/>
      <c r="N357" s="129"/>
      <c r="O357" s="129"/>
      <c r="P357" s="130"/>
      <c r="Q357" s="129"/>
      <c r="R357" s="124"/>
      <c r="S357" s="136"/>
      <c r="T357" s="136"/>
      <c r="U357" s="136"/>
      <c r="V357" s="136"/>
      <c r="W357" s="136"/>
      <c r="X357" s="136"/>
      <c r="Y357" s="136"/>
      <c r="Z357" s="136"/>
      <c r="AA357" s="157"/>
      <c r="AB357" s="157"/>
      <c r="AC357" s="157"/>
      <c r="AD357" s="157"/>
      <c r="AE357" s="157"/>
      <c r="AF357" s="157"/>
      <c r="AG357" s="124"/>
      <c r="AH357" s="124"/>
      <c r="AI357" s="124"/>
      <c r="AJ357" s="132"/>
    </row>
    <row r="358" spans="1:36" x14ac:dyDescent="0.25">
      <c r="A358" s="124"/>
      <c r="B358" s="124"/>
      <c r="C358" s="137"/>
      <c r="D358" s="126"/>
      <c r="E358" s="127"/>
      <c r="F358" s="145"/>
      <c r="G358" s="145"/>
      <c r="H358" s="125"/>
      <c r="I358" s="125"/>
      <c r="J358" s="126"/>
      <c r="K358" s="128"/>
      <c r="L358" s="124"/>
      <c r="M358" s="129"/>
      <c r="N358" s="129"/>
      <c r="O358" s="129"/>
      <c r="P358" s="130"/>
      <c r="Q358" s="129"/>
      <c r="R358" s="124"/>
      <c r="S358" s="136"/>
      <c r="T358" s="136"/>
      <c r="U358" s="136"/>
      <c r="V358" s="136"/>
      <c r="W358" s="136"/>
      <c r="X358" s="136"/>
      <c r="Y358" s="136"/>
      <c r="Z358" s="136"/>
      <c r="AA358" s="157"/>
      <c r="AB358" s="157"/>
      <c r="AC358" s="157"/>
      <c r="AD358" s="157"/>
      <c r="AE358" s="157"/>
      <c r="AF358" s="157"/>
      <c r="AG358" s="124"/>
      <c r="AH358" s="124"/>
      <c r="AI358" s="124"/>
      <c r="AJ358" s="132"/>
    </row>
    <row r="359" spans="1:36" x14ac:dyDescent="0.25">
      <c r="A359" s="124"/>
      <c r="B359" s="124"/>
      <c r="C359" s="137"/>
      <c r="D359" s="126"/>
      <c r="E359" s="127"/>
      <c r="F359" s="145"/>
      <c r="G359" s="145"/>
      <c r="H359" s="125"/>
      <c r="I359" s="125"/>
      <c r="J359" s="126"/>
      <c r="K359" s="128"/>
      <c r="L359" s="143"/>
      <c r="M359" s="129"/>
      <c r="N359" s="129"/>
      <c r="O359" s="129"/>
      <c r="P359" s="130"/>
      <c r="Q359" s="129"/>
      <c r="R359" s="124"/>
      <c r="S359" s="136"/>
      <c r="T359" s="136"/>
      <c r="U359" s="136"/>
      <c r="V359" s="136"/>
      <c r="W359" s="136"/>
      <c r="X359" s="136"/>
      <c r="Y359" s="136"/>
      <c r="Z359" s="136"/>
      <c r="AA359" s="157"/>
      <c r="AB359" s="157"/>
      <c r="AC359" s="157"/>
      <c r="AD359" s="157"/>
      <c r="AE359" s="157"/>
      <c r="AF359" s="157"/>
      <c r="AG359" s="124"/>
      <c r="AH359" s="124"/>
      <c r="AI359" s="124"/>
      <c r="AJ359" s="132"/>
    </row>
    <row r="360" spans="1:36" x14ac:dyDescent="0.25">
      <c r="A360" s="124"/>
      <c r="B360" s="124"/>
      <c r="C360" s="137"/>
      <c r="D360" s="126"/>
      <c r="E360" s="127"/>
      <c r="F360" s="145"/>
      <c r="G360" s="145"/>
      <c r="H360" s="125"/>
      <c r="I360" s="125"/>
      <c r="J360" s="126"/>
      <c r="K360" s="128"/>
      <c r="L360" s="124"/>
      <c r="M360" s="129"/>
      <c r="N360" s="129"/>
      <c r="O360" s="129"/>
      <c r="P360" s="130"/>
      <c r="Q360" s="129"/>
      <c r="R360" s="124"/>
      <c r="S360" s="136"/>
      <c r="T360" s="136"/>
      <c r="U360" s="136"/>
      <c r="V360" s="136"/>
      <c r="W360" s="136"/>
      <c r="X360" s="136"/>
      <c r="Y360" s="136"/>
      <c r="Z360" s="136"/>
      <c r="AA360" s="157"/>
      <c r="AB360" s="157"/>
      <c r="AC360" s="157"/>
      <c r="AD360" s="157"/>
      <c r="AE360" s="157"/>
      <c r="AF360" s="157"/>
      <c r="AG360" s="124"/>
      <c r="AH360" s="124"/>
      <c r="AI360" s="124"/>
      <c r="AJ360" s="132"/>
    </row>
    <row r="361" spans="1:36" x14ac:dyDescent="0.25">
      <c r="A361" s="124"/>
      <c r="B361" s="124"/>
      <c r="C361" s="137"/>
      <c r="D361" s="126"/>
      <c r="E361" s="127"/>
      <c r="F361" s="145"/>
      <c r="G361" s="145"/>
      <c r="H361" s="125"/>
      <c r="I361" s="125"/>
      <c r="J361" s="126"/>
      <c r="K361" s="128"/>
      <c r="L361" s="124"/>
      <c r="M361" s="129"/>
      <c r="N361" s="129"/>
      <c r="O361" s="129"/>
      <c r="P361" s="130"/>
      <c r="Q361" s="129"/>
      <c r="R361" s="124"/>
      <c r="S361" s="136"/>
      <c r="T361" s="136"/>
      <c r="U361" s="136"/>
      <c r="V361" s="136"/>
      <c r="W361" s="136"/>
      <c r="X361" s="136"/>
      <c r="Y361" s="136"/>
      <c r="Z361" s="136"/>
      <c r="AA361" s="157"/>
      <c r="AB361" s="157"/>
      <c r="AC361" s="157"/>
      <c r="AD361" s="157"/>
      <c r="AE361" s="157"/>
      <c r="AF361" s="157"/>
      <c r="AG361" s="124"/>
      <c r="AH361" s="124"/>
      <c r="AI361" s="124"/>
      <c r="AJ361" s="132"/>
    </row>
    <row r="362" spans="1:36" x14ac:dyDescent="0.25">
      <c r="A362" s="124"/>
      <c r="B362" s="124"/>
      <c r="C362" s="137"/>
      <c r="D362" s="126"/>
      <c r="E362" s="127"/>
      <c r="F362" s="145"/>
      <c r="G362" s="145"/>
      <c r="H362" s="125"/>
      <c r="I362" s="125"/>
      <c r="J362" s="126"/>
      <c r="K362" s="128"/>
      <c r="L362" s="124"/>
      <c r="M362" s="129"/>
      <c r="N362" s="129"/>
      <c r="O362" s="129"/>
      <c r="P362" s="130"/>
      <c r="Q362" s="129"/>
      <c r="R362" s="124"/>
      <c r="S362" s="136"/>
      <c r="T362" s="136"/>
      <c r="U362" s="136"/>
      <c r="V362" s="136"/>
      <c r="W362" s="136"/>
      <c r="X362" s="136"/>
      <c r="Y362" s="136"/>
      <c r="Z362" s="136"/>
      <c r="AA362" s="157"/>
      <c r="AB362" s="157"/>
      <c r="AC362" s="157"/>
      <c r="AD362" s="157"/>
      <c r="AE362" s="157"/>
      <c r="AF362" s="157"/>
      <c r="AG362" s="124"/>
      <c r="AH362" s="124"/>
      <c r="AI362" s="124"/>
      <c r="AJ362" s="132"/>
    </row>
    <row r="363" spans="1:36" x14ac:dyDescent="0.25">
      <c r="A363" s="124"/>
      <c r="B363" s="124"/>
      <c r="C363" s="137"/>
      <c r="D363" s="126"/>
      <c r="E363" s="127"/>
      <c r="F363" s="145"/>
      <c r="G363" s="145"/>
      <c r="H363" s="125"/>
      <c r="I363" s="125"/>
      <c r="J363" s="126"/>
      <c r="K363" s="128"/>
      <c r="L363" s="124"/>
      <c r="M363" s="129"/>
      <c r="N363" s="129"/>
      <c r="O363" s="129"/>
      <c r="P363" s="130"/>
      <c r="Q363" s="129"/>
      <c r="R363" s="124"/>
      <c r="S363" s="136"/>
      <c r="T363" s="136"/>
      <c r="U363" s="136"/>
      <c r="V363" s="136"/>
      <c r="W363" s="136"/>
      <c r="X363" s="136"/>
      <c r="Y363" s="136"/>
      <c r="Z363" s="136"/>
      <c r="AA363" s="157"/>
      <c r="AB363" s="157"/>
      <c r="AC363" s="157"/>
      <c r="AD363" s="157"/>
      <c r="AE363" s="157"/>
      <c r="AF363" s="157"/>
      <c r="AG363" s="124"/>
      <c r="AH363" s="124"/>
      <c r="AI363" s="124"/>
      <c r="AJ363" s="132"/>
    </row>
    <row r="364" spans="1:36" x14ac:dyDescent="0.25">
      <c r="A364" s="124"/>
      <c r="B364" s="124"/>
      <c r="C364" s="137"/>
      <c r="D364" s="126"/>
      <c r="E364" s="127"/>
      <c r="F364" s="145"/>
      <c r="G364" s="145"/>
      <c r="H364" s="125"/>
      <c r="I364" s="125"/>
      <c r="J364" s="126"/>
      <c r="K364" s="128"/>
      <c r="L364" s="124"/>
      <c r="M364" s="129"/>
      <c r="N364" s="129"/>
      <c r="O364" s="129"/>
      <c r="P364" s="130"/>
      <c r="Q364" s="129"/>
      <c r="R364" s="124"/>
      <c r="S364" s="136"/>
      <c r="T364" s="136"/>
      <c r="U364" s="136"/>
      <c r="V364" s="136"/>
      <c r="W364" s="136"/>
      <c r="X364" s="136"/>
      <c r="Y364" s="136"/>
      <c r="Z364" s="136"/>
      <c r="AA364" s="157"/>
      <c r="AB364" s="157"/>
      <c r="AC364" s="157"/>
      <c r="AD364" s="157"/>
      <c r="AE364" s="157"/>
      <c r="AF364" s="157"/>
      <c r="AG364" s="124"/>
      <c r="AH364" s="124"/>
      <c r="AI364" s="124"/>
      <c r="AJ364" s="132"/>
    </row>
    <row r="365" spans="1:36" x14ac:dyDescent="0.25">
      <c r="A365" s="124"/>
      <c r="B365" s="124"/>
      <c r="C365" s="137"/>
      <c r="D365" s="126"/>
      <c r="E365" s="127"/>
      <c r="F365" s="145"/>
      <c r="G365" s="145"/>
      <c r="H365" s="125"/>
      <c r="I365" s="125"/>
      <c r="J365" s="126"/>
      <c r="K365" s="128"/>
      <c r="L365" s="124"/>
      <c r="M365" s="129"/>
      <c r="N365" s="129"/>
      <c r="O365" s="129"/>
      <c r="P365" s="130"/>
      <c r="Q365" s="129"/>
      <c r="R365" s="124"/>
      <c r="S365" s="136"/>
      <c r="T365" s="136"/>
      <c r="U365" s="136"/>
      <c r="V365" s="136"/>
      <c r="W365" s="136"/>
      <c r="X365" s="136"/>
      <c r="Y365" s="136"/>
      <c r="Z365" s="136"/>
      <c r="AA365" s="157"/>
      <c r="AB365" s="157"/>
      <c r="AC365" s="157"/>
      <c r="AD365" s="157"/>
      <c r="AE365" s="157"/>
      <c r="AF365" s="157"/>
      <c r="AG365" s="124"/>
      <c r="AH365" s="124"/>
      <c r="AI365" s="124"/>
      <c r="AJ365" s="132"/>
    </row>
    <row r="366" spans="1:36" x14ac:dyDescent="0.25">
      <c r="A366" s="124"/>
      <c r="B366" s="124"/>
      <c r="C366" s="137"/>
      <c r="D366" s="126"/>
      <c r="E366" s="127"/>
      <c r="F366" s="145"/>
      <c r="G366" s="145"/>
      <c r="H366" s="125"/>
      <c r="I366" s="125"/>
      <c r="J366" s="126"/>
      <c r="K366" s="128"/>
      <c r="L366" s="124"/>
      <c r="M366" s="129"/>
      <c r="N366" s="129"/>
      <c r="O366" s="129"/>
      <c r="P366" s="130"/>
      <c r="Q366" s="129"/>
      <c r="R366" s="124"/>
      <c r="S366" s="136"/>
      <c r="T366" s="136"/>
      <c r="U366" s="136"/>
      <c r="V366" s="136"/>
      <c r="W366" s="136"/>
      <c r="X366" s="136"/>
      <c r="Y366" s="136"/>
      <c r="Z366" s="136"/>
      <c r="AA366" s="157"/>
      <c r="AB366" s="157"/>
      <c r="AC366" s="157"/>
      <c r="AD366" s="157"/>
      <c r="AE366" s="157"/>
      <c r="AF366" s="157"/>
      <c r="AG366" s="124"/>
      <c r="AH366" s="124"/>
      <c r="AI366" s="124"/>
      <c r="AJ366" s="132"/>
    </row>
    <row r="367" spans="1:36" x14ac:dyDescent="0.25">
      <c r="A367" s="124"/>
      <c r="B367" s="124"/>
      <c r="C367" s="137"/>
      <c r="D367" s="126"/>
      <c r="E367" s="127"/>
      <c r="F367" s="145"/>
      <c r="G367" s="145"/>
      <c r="H367" s="125"/>
      <c r="I367" s="125"/>
      <c r="J367" s="126"/>
      <c r="K367" s="128"/>
      <c r="L367" s="124"/>
      <c r="M367" s="129"/>
      <c r="N367" s="129"/>
      <c r="O367" s="129"/>
      <c r="P367" s="130"/>
      <c r="Q367" s="129"/>
      <c r="R367" s="124"/>
      <c r="S367" s="136"/>
      <c r="T367" s="136"/>
      <c r="U367" s="136"/>
      <c r="V367" s="136"/>
      <c r="W367" s="136"/>
      <c r="X367" s="136"/>
      <c r="Y367" s="136"/>
      <c r="Z367" s="136"/>
      <c r="AA367" s="157"/>
      <c r="AB367" s="157"/>
      <c r="AC367" s="157"/>
      <c r="AD367" s="157"/>
      <c r="AE367" s="157"/>
      <c r="AF367" s="157"/>
      <c r="AG367" s="124"/>
      <c r="AH367" s="124"/>
      <c r="AI367" s="124"/>
      <c r="AJ367" s="132"/>
    </row>
    <row r="368" spans="1:36" x14ac:dyDescent="0.25">
      <c r="A368" s="124"/>
      <c r="B368" s="124"/>
      <c r="C368" s="137"/>
      <c r="D368" s="126"/>
      <c r="E368" s="127"/>
      <c r="F368" s="145"/>
      <c r="G368" s="145"/>
      <c r="H368" s="125"/>
      <c r="I368" s="125"/>
      <c r="J368" s="126"/>
      <c r="K368" s="128"/>
      <c r="L368" s="136"/>
      <c r="M368" s="129"/>
      <c r="N368" s="129"/>
      <c r="O368" s="129"/>
      <c r="P368" s="130"/>
      <c r="Q368" s="129"/>
      <c r="R368" s="124"/>
      <c r="S368" s="136"/>
      <c r="T368" s="136"/>
      <c r="U368" s="136"/>
      <c r="V368" s="136"/>
      <c r="W368" s="136"/>
      <c r="X368" s="136"/>
      <c r="Y368" s="136"/>
      <c r="Z368" s="136"/>
      <c r="AA368" s="157"/>
      <c r="AB368" s="157"/>
      <c r="AC368" s="157"/>
      <c r="AD368" s="157"/>
      <c r="AE368" s="157"/>
      <c r="AF368" s="157"/>
      <c r="AG368" s="124"/>
      <c r="AH368" s="124"/>
      <c r="AI368" s="124"/>
      <c r="AJ368" s="132"/>
    </row>
    <row r="369" spans="1:36" x14ac:dyDescent="0.25">
      <c r="A369" s="124"/>
      <c r="B369" s="124"/>
      <c r="C369" s="137"/>
      <c r="D369" s="126"/>
      <c r="E369" s="127"/>
      <c r="F369" s="145"/>
      <c r="G369" s="145"/>
      <c r="H369" s="125"/>
      <c r="I369" s="125"/>
      <c r="J369" s="126"/>
      <c r="K369" s="128"/>
      <c r="L369" s="143"/>
      <c r="M369" s="129"/>
      <c r="N369" s="129"/>
      <c r="O369" s="129"/>
      <c r="P369" s="130"/>
      <c r="Q369" s="129"/>
      <c r="R369" s="124"/>
      <c r="S369" s="136"/>
      <c r="T369" s="136"/>
      <c r="U369" s="136"/>
      <c r="V369" s="136"/>
      <c r="W369" s="136"/>
      <c r="X369" s="136"/>
      <c r="Y369" s="136"/>
      <c r="Z369" s="136"/>
      <c r="AA369" s="157"/>
      <c r="AB369" s="157"/>
      <c r="AC369" s="157"/>
      <c r="AD369" s="157"/>
      <c r="AE369" s="157"/>
      <c r="AF369" s="157"/>
      <c r="AG369" s="124"/>
      <c r="AH369" s="124"/>
      <c r="AI369" s="124"/>
      <c r="AJ369" s="132"/>
    </row>
    <row r="370" spans="1:36" x14ac:dyDescent="0.25">
      <c r="A370" s="124"/>
      <c r="B370" s="124"/>
      <c r="C370" s="137"/>
      <c r="D370" s="126"/>
      <c r="E370" s="127"/>
      <c r="F370" s="145"/>
      <c r="G370" s="145"/>
      <c r="H370" s="125"/>
      <c r="I370" s="125"/>
      <c r="J370" s="126"/>
      <c r="K370" s="128"/>
      <c r="L370" s="143"/>
      <c r="M370" s="129"/>
      <c r="N370" s="129"/>
      <c r="O370" s="129"/>
      <c r="P370" s="130"/>
      <c r="Q370" s="129"/>
      <c r="R370" s="124"/>
      <c r="S370" s="136"/>
      <c r="T370" s="136"/>
      <c r="U370" s="136"/>
      <c r="V370" s="136"/>
      <c r="W370" s="136"/>
      <c r="X370" s="136"/>
      <c r="Y370" s="136"/>
      <c r="Z370" s="136"/>
      <c r="AA370" s="157"/>
      <c r="AB370" s="157"/>
      <c r="AC370" s="157"/>
      <c r="AD370" s="157"/>
      <c r="AE370" s="157"/>
      <c r="AF370" s="157"/>
      <c r="AG370" s="124"/>
      <c r="AH370" s="124"/>
      <c r="AI370" s="124"/>
      <c r="AJ370" s="132"/>
    </row>
    <row r="371" spans="1:36" x14ac:dyDescent="0.25">
      <c r="A371" s="124"/>
      <c r="B371" s="124"/>
      <c r="C371" s="137"/>
      <c r="D371" s="126"/>
      <c r="E371" s="127"/>
      <c r="F371" s="145"/>
      <c r="G371" s="145"/>
      <c r="H371" s="125"/>
      <c r="I371" s="124"/>
      <c r="J371" s="126"/>
      <c r="K371" s="157"/>
      <c r="L371" s="136"/>
      <c r="M371" s="136"/>
      <c r="N371" s="136"/>
      <c r="O371" s="136"/>
      <c r="P371" s="136"/>
      <c r="Q371" s="136"/>
      <c r="R371" s="124"/>
      <c r="S371" s="136"/>
      <c r="T371" s="136"/>
      <c r="U371" s="136"/>
      <c r="V371" s="136"/>
      <c r="W371" s="136"/>
      <c r="X371" s="136"/>
      <c r="Y371" s="136"/>
      <c r="Z371" s="136"/>
      <c r="AA371" s="157"/>
      <c r="AB371" s="157"/>
      <c r="AC371" s="157"/>
      <c r="AD371" s="157"/>
      <c r="AE371" s="157"/>
      <c r="AF371" s="157"/>
      <c r="AG371" s="124"/>
      <c r="AH371" s="124"/>
      <c r="AI371" s="124"/>
      <c r="AJ371" s="132"/>
    </row>
    <row r="372" spans="1:36" x14ac:dyDescent="0.25">
      <c r="A372" s="124"/>
      <c r="B372" s="124"/>
      <c r="C372" s="137"/>
      <c r="D372" s="126"/>
      <c r="E372" s="127"/>
      <c r="F372" s="145"/>
      <c r="G372" s="145"/>
      <c r="H372" s="125"/>
      <c r="I372" s="125"/>
      <c r="J372" s="126"/>
      <c r="K372" s="128"/>
      <c r="L372" s="124"/>
      <c r="M372" s="129"/>
      <c r="N372" s="129"/>
      <c r="O372" s="129"/>
      <c r="P372" s="130"/>
      <c r="Q372" s="129"/>
      <c r="R372" s="124"/>
      <c r="S372" s="136"/>
      <c r="T372" s="136"/>
      <c r="U372" s="136"/>
      <c r="V372" s="136"/>
      <c r="W372" s="136"/>
      <c r="X372" s="136"/>
      <c r="Y372" s="136"/>
      <c r="Z372" s="136"/>
      <c r="AA372" s="157"/>
      <c r="AB372" s="157"/>
      <c r="AC372" s="157"/>
      <c r="AD372" s="157"/>
      <c r="AE372" s="157"/>
      <c r="AF372" s="157"/>
      <c r="AG372" s="124"/>
      <c r="AH372" s="124"/>
      <c r="AI372" s="124"/>
      <c r="AJ372" s="132"/>
    </row>
    <row r="373" spans="1:36" x14ac:dyDescent="0.25">
      <c r="A373" s="124"/>
      <c r="B373" s="124"/>
      <c r="C373" s="137"/>
      <c r="D373" s="126"/>
      <c r="E373" s="127"/>
      <c r="F373" s="145"/>
      <c r="G373" s="145"/>
      <c r="H373" s="125"/>
      <c r="I373" s="125"/>
      <c r="J373" s="126"/>
      <c r="K373" s="128"/>
      <c r="L373" s="124"/>
      <c r="M373" s="129"/>
      <c r="N373" s="129"/>
      <c r="O373" s="129"/>
      <c r="P373" s="130"/>
      <c r="Q373" s="129"/>
      <c r="R373" s="124"/>
      <c r="S373" s="136"/>
      <c r="T373" s="136"/>
      <c r="U373" s="136"/>
      <c r="V373" s="136"/>
      <c r="W373" s="136"/>
      <c r="X373" s="136"/>
      <c r="Y373" s="136"/>
      <c r="Z373" s="136"/>
      <c r="AA373" s="157"/>
      <c r="AB373" s="157"/>
      <c r="AC373" s="157"/>
      <c r="AD373" s="157"/>
      <c r="AE373" s="157"/>
      <c r="AF373" s="157"/>
      <c r="AG373" s="124"/>
      <c r="AH373" s="124"/>
      <c r="AI373" s="124"/>
      <c r="AJ373" s="132"/>
    </row>
    <row r="374" spans="1:36" x14ac:dyDescent="0.25">
      <c r="A374" s="124"/>
      <c r="B374" s="124"/>
      <c r="C374" s="137"/>
      <c r="D374" s="126"/>
      <c r="E374" s="127"/>
      <c r="F374" s="136"/>
      <c r="G374" s="145"/>
      <c r="H374" s="125"/>
      <c r="I374" s="125"/>
      <c r="J374" s="139"/>
      <c r="K374" s="128"/>
      <c r="L374" s="143"/>
      <c r="M374" s="129"/>
      <c r="N374" s="129"/>
      <c r="O374" s="129"/>
      <c r="P374" s="130"/>
      <c r="Q374" s="129"/>
      <c r="R374" s="124"/>
      <c r="S374" s="136"/>
      <c r="T374" s="136"/>
      <c r="U374" s="136"/>
      <c r="V374" s="136"/>
      <c r="W374" s="136"/>
      <c r="X374" s="136"/>
      <c r="Y374" s="136"/>
      <c r="Z374" s="136"/>
      <c r="AA374" s="157"/>
      <c r="AB374" s="157"/>
      <c r="AC374" s="157"/>
      <c r="AD374" s="157"/>
      <c r="AE374" s="157"/>
      <c r="AF374" s="157"/>
      <c r="AG374" s="124"/>
      <c r="AH374" s="124"/>
      <c r="AI374" s="124"/>
      <c r="AJ374" s="132"/>
    </row>
    <row r="375" spans="1:36" x14ac:dyDescent="0.25">
      <c r="A375" s="124"/>
      <c r="B375" s="124"/>
      <c r="C375" s="137"/>
      <c r="D375" s="126"/>
      <c r="E375" s="127"/>
      <c r="F375" s="136"/>
      <c r="G375" s="127"/>
      <c r="H375" s="125"/>
      <c r="I375" s="125"/>
      <c r="J375" s="139"/>
      <c r="K375" s="128"/>
      <c r="L375" s="143"/>
      <c r="M375" s="129"/>
      <c r="N375" s="129"/>
      <c r="O375" s="129"/>
      <c r="P375" s="130"/>
      <c r="Q375" s="129"/>
      <c r="R375" s="124"/>
      <c r="S375" s="136"/>
      <c r="T375" s="136"/>
      <c r="U375" s="136"/>
      <c r="V375" s="136"/>
      <c r="W375" s="136"/>
      <c r="X375" s="136"/>
      <c r="Y375" s="136"/>
      <c r="Z375" s="136"/>
      <c r="AA375" s="157"/>
      <c r="AB375" s="157"/>
      <c r="AC375" s="157"/>
      <c r="AD375" s="157"/>
      <c r="AE375" s="157"/>
      <c r="AF375" s="157"/>
      <c r="AG375" s="124"/>
      <c r="AH375" s="124"/>
      <c r="AI375" s="124"/>
      <c r="AJ375" s="132"/>
    </row>
    <row r="376" spans="1:36" x14ac:dyDescent="0.25">
      <c r="A376" s="124"/>
      <c r="B376" s="124"/>
      <c r="C376" s="137"/>
      <c r="D376" s="126"/>
      <c r="E376" s="127"/>
      <c r="F376" s="136"/>
      <c r="G376" s="148"/>
      <c r="H376" s="125"/>
      <c r="I376" s="125"/>
      <c r="J376" s="139"/>
      <c r="K376" s="128"/>
      <c r="L376" s="124"/>
      <c r="M376" s="129"/>
      <c r="N376" s="129"/>
      <c r="O376" s="129"/>
      <c r="P376" s="130"/>
      <c r="Q376" s="129"/>
      <c r="R376" s="124"/>
      <c r="S376" s="136"/>
      <c r="T376" s="136"/>
      <c r="U376" s="136"/>
      <c r="V376" s="136"/>
      <c r="W376" s="136"/>
      <c r="X376" s="136"/>
      <c r="Y376" s="136"/>
      <c r="Z376" s="136"/>
      <c r="AA376" s="157"/>
      <c r="AB376" s="157"/>
      <c r="AC376" s="157"/>
      <c r="AD376" s="157"/>
      <c r="AE376" s="157"/>
      <c r="AF376" s="157"/>
      <c r="AG376" s="124"/>
      <c r="AH376" s="124"/>
      <c r="AI376" s="124"/>
      <c r="AJ376" s="132"/>
    </row>
    <row r="377" spans="1:36" x14ac:dyDescent="0.25">
      <c r="A377" s="124"/>
      <c r="B377" s="124"/>
      <c r="C377" s="137"/>
      <c r="D377" s="126"/>
      <c r="E377" s="127"/>
      <c r="F377" s="166"/>
      <c r="G377" s="148"/>
      <c r="H377" s="125"/>
      <c r="I377" s="125"/>
      <c r="J377" s="139"/>
      <c r="K377" s="128"/>
      <c r="L377" s="124"/>
      <c r="M377" s="129"/>
      <c r="N377" s="129"/>
      <c r="O377" s="129"/>
      <c r="P377" s="130"/>
      <c r="Q377" s="129"/>
      <c r="R377" s="124"/>
      <c r="S377" s="136"/>
      <c r="T377" s="136"/>
      <c r="U377" s="136"/>
      <c r="V377" s="136"/>
      <c r="W377" s="136"/>
      <c r="X377" s="136"/>
      <c r="Y377" s="136"/>
      <c r="Z377" s="136"/>
      <c r="AA377" s="157"/>
      <c r="AB377" s="157"/>
      <c r="AC377" s="157"/>
      <c r="AD377" s="157"/>
      <c r="AE377" s="157"/>
      <c r="AF377" s="157"/>
      <c r="AG377" s="124"/>
      <c r="AH377" s="124"/>
      <c r="AI377" s="124"/>
      <c r="AJ377" s="132"/>
    </row>
    <row r="378" spans="1:36" x14ac:dyDescent="0.25">
      <c r="A378" s="124"/>
      <c r="B378" s="124"/>
      <c r="C378" s="137"/>
      <c r="D378" s="126"/>
      <c r="E378" s="127"/>
      <c r="F378" s="166"/>
      <c r="G378" s="145"/>
      <c r="H378" s="125"/>
      <c r="I378" s="125"/>
      <c r="J378" s="139"/>
      <c r="K378" s="128"/>
      <c r="L378" s="124"/>
      <c r="M378" s="129"/>
      <c r="N378" s="129"/>
      <c r="O378" s="129"/>
      <c r="P378" s="130"/>
      <c r="Q378" s="129"/>
      <c r="R378" s="124"/>
      <c r="S378" s="136"/>
      <c r="T378" s="136"/>
      <c r="U378" s="136"/>
      <c r="V378" s="136"/>
      <c r="W378" s="136"/>
      <c r="X378" s="136"/>
      <c r="Y378" s="136"/>
      <c r="Z378" s="136"/>
      <c r="AA378" s="157"/>
      <c r="AB378" s="157"/>
      <c r="AC378" s="157"/>
      <c r="AD378" s="157"/>
      <c r="AE378" s="157"/>
      <c r="AF378" s="157"/>
      <c r="AG378" s="124"/>
      <c r="AH378" s="124"/>
      <c r="AI378" s="124"/>
      <c r="AJ378" s="132"/>
    </row>
    <row r="379" spans="1:36" x14ac:dyDescent="0.25">
      <c r="A379" s="124"/>
      <c r="B379" s="124"/>
      <c r="C379" s="137"/>
      <c r="D379" s="126"/>
      <c r="E379" s="127"/>
      <c r="F379" s="166"/>
      <c r="G379" s="148"/>
      <c r="H379" s="125"/>
      <c r="I379" s="125"/>
      <c r="J379" s="139"/>
      <c r="K379" s="128"/>
      <c r="L379" s="143"/>
      <c r="M379" s="129"/>
      <c r="N379" s="129"/>
      <c r="O379" s="129"/>
      <c r="P379" s="130"/>
      <c r="Q379" s="129"/>
      <c r="R379" s="124"/>
      <c r="S379" s="136"/>
      <c r="T379" s="136"/>
      <c r="U379" s="136"/>
      <c r="V379" s="136"/>
      <c r="W379" s="136"/>
      <c r="X379" s="136"/>
      <c r="Y379" s="136"/>
      <c r="Z379" s="136"/>
      <c r="AA379" s="157"/>
      <c r="AB379" s="157"/>
      <c r="AC379" s="157"/>
      <c r="AD379" s="157"/>
      <c r="AE379" s="157"/>
      <c r="AF379" s="157"/>
      <c r="AG379" s="124"/>
      <c r="AH379" s="124"/>
      <c r="AI379" s="124"/>
      <c r="AJ379" s="132"/>
    </row>
    <row r="380" spans="1:36" x14ac:dyDescent="0.25">
      <c r="A380" s="143"/>
      <c r="B380" s="124"/>
      <c r="C380" s="144"/>
      <c r="D380" s="126"/>
      <c r="E380" s="127"/>
      <c r="F380" s="165"/>
      <c r="G380" s="143"/>
      <c r="H380" s="143"/>
      <c r="I380" s="165"/>
      <c r="J380" s="167"/>
      <c r="K380" s="165"/>
      <c r="L380" s="165"/>
      <c r="M380" s="165"/>
      <c r="N380" s="165"/>
      <c r="O380" s="165"/>
      <c r="P380" s="165"/>
      <c r="Q380" s="165"/>
      <c r="R380" s="165"/>
      <c r="S380" s="165"/>
      <c r="T380" s="165"/>
      <c r="U380" s="165"/>
      <c r="V380" s="165"/>
      <c r="W380" s="165"/>
      <c r="X380" s="165"/>
      <c r="Y380" s="165"/>
      <c r="Z380" s="165"/>
      <c r="AA380" s="165"/>
      <c r="AB380" s="165"/>
      <c r="AC380" s="165"/>
      <c r="AD380" s="165"/>
      <c r="AE380" s="165"/>
      <c r="AF380" s="165"/>
      <c r="AG380" s="165"/>
      <c r="AH380" s="165"/>
      <c r="AI380" s="165"/>
      <c r="AJ380" s="132"/>
    </row>
    <row r="381" spans="1:36" x14ac:dyDescent="0.25">
      <c r="A381" s="124"/>
      <c r="B381" s="124"/>
      <c r="C381" s="137"/>
      <c r="D381" s="126"/>
      <c r="E381" s="127"/>
      <c r="F381" s="136"/>
      <c r="G381" s="145"/>
      <c r="H381" s="125"/>
      <c r="I381" s="125"/>
      <c r="J381" s="139"/>
      <c r="K381" s="128"/>
      <c r="L381" s="124"/>
      <c r="M381" s="129"/>
      <c r="N381" s="129"/>
      <c r="O381" s="129"/>
      <c r="P381" s="130"/>
      <c r="Q381" s="129"/>
      <c r="R381" s="124"/>
      <c r="S381" s="136"/>
      <c r="T381" s="136"/>
      <c r="U381" s="136"/>
      <c r="V381" s="136"/>
      <c r="W381" s="136"/>
      <c r="X381" s="136"/>
      <c r="Y381" s="136"/>
      <c r="Z381" s="136"/>
      <c r="AA381" s="157"/>
      <c r="AB381" s="157"/>
      <c r="AC381" s="157"/>
      <c r="AD381" s="157"/>
      <c r="AE381" s="157"/>
      <c r="AF381" s="157"/>
      <c r="AG381" s="124"/>
      <c r="AH381" s="124"/>
      <c r="AI381" s="124"/>
      <c r="AJ381" s="132"/>
    </row>
    <row r="382" spans="1:36" ht="159" customHeight="1" x14ac:dyDescent="0.25">
      <c r="A382" s="124"/>
      <c r="B382" s="124"/>
      <c r="C382" s="137"/>
      <c r="D382" s="126"/>
      <c r="E382" s="127"/>
      <c r="F382" s="136"/>
      <c r="G382" s="145"/>
      <c r="H382" s="125"/>
      <c r="I382" s="125"/>
      <c r="J382" s="139"/>
      <c r="K382" s="128"/>
      <c r="L382" s="143"/>
      <c r="M382" s="129"/>
      <c r="N382" s="129"/>
      <c r="O382" s="129"/>
      <c r="P382" s="130"/>
      <c r="Q382" s="129"/>
      <c r="R382" s="124"/>
      <c r="S382" s="136"/>
      <c r="T382" s="136"/>
      <c r="U382" s="136"/>
      <c r="V382" s="136"/>
      <c r="W382" s="136"/>
      <c r="X382" s="136"/>
      <c r="Y382" s="136"/>
      <c r="Z382" s="136"/>
      <c r="AA382" s="157"/>
      <c r="AB382" s="157"/>
      <c r="AC382" s="157"/>
      <c r="AD382" s="157"/>
      <c r="AE382" s="157"/>
      <c r="AF382" s="157"/>
      <c r="AG382" s="124"/>
      <c r="AH382" s="124"/>
      <c r="AI382" s="124"/>
      <c r="AJ382" s="132"/>
    </row>
    <row r="383" spans="1:36" x14ac:dyDescent="0.25">
      <c r="A383" s="124"/>
      <c r="B383" s="124"/>
      <c r="C383" s="137"/>
      <c r="D383" s="126"/>
      <c r="E383" s="127"/>
      <c r="F383" s="136"/>
      <c r="G383" s="148"/>
      <c r="H383" s="125"/>
      <c r="I383" s="125"/>
      <c r="J383" s="139"/>
      <c r="K383" s="128"/>
      <c r="L383" s="124"/>
      <c r="M383" s="129"/>
      <c r="N383" s="129"/>
      <c r="O383" s="129"/>
      <c r="P383" s="130"/>
      <c r="Q383" s="129"/>
      <c r="R383" s="124"/>
      <c r="S383" s="136"/>
      <c r="T383" s="136"/>
      <c r="U383" s="136"/>
      <c r="V383" s="136"/>
      <c r="W383" s="136"/>
      <c r="X383" s="136"/>
      <c r="Y383" s="136"/>
      <c r="Z383" s="136"/>
      <c r="AA383" s="157"/>
      <c r="AB383" s="157"/>
      <c r="AC383" s="157"/>
      <c r="AD383" s="157"/>
      <c r="AE383" s="157"/>
      <c r="AF383" s="157"/>
      <c r="AG383" s="124"/>
      <c r="AH383" s="124"/>
      <c r="AI383" s="124"/>
      <c r="AJ383" s="132"/>
    </row>
    <row r="384" spans="1:36" x14ac:dyDescent="0.25">
      <c r="A384" s="124"/>
      <c r="B384" s="124"/>
      <c r="C384" s="137"/>
      <c r="D384" s="126"/>
      <c r="E384" s="127"/>
      <c r="F384" s="166"/>
      <c r="G384" s="145"/>
      <c r="H384" s="125"/>
      <c r="I384" s="125"/>
      <c r="J384" s="139"/>
      <c r="K384" s="128"/>
      <c r="L384" s="124"/>
      <c r="M384" s="129"/>
      <c r="N384" s="129"/>
      <c r="O384" s="129"/>
      <c r="P384" s="130"/>
      <c r="Q384" s="129"/>
      <c r="R384" s="124"/>
      <c r="S384" s="136"/>
      <c r="T384" s="136"/>
      <c r="U384" s="136"/>
      <c r="V384" s="136"/>
      <c r="W384" s="136"/>
      <c r="X384" s="136"/>
      <c r="Y384" s="136"/>
      <c r="Z384" s="136"/>
      <c r="AA384" s="157"/>
      <c r="AB384" s="157"/>
      <c r="AC384" s="157"/>
      <c r="AD384" s="157"/>
      <c r="AE384" s="157"/>
      <c r="AF384" s="157"/>
      <c r="AG384" s="124"/>
      <c r="AH384" s="124"/>
      <c r="AI384" s="124"/>
      <c r="AJ384" s="132"/>
    </row>
    <row r="385" spans="1:36" x14ac:dyDescent="0.25">
      <c r="A385" s="124"/>
      <c r="B385" s="124"/>
      <c r="C385" s="137"/>
      <c r="D385" s="126"/>
      <c r="E385" s="127"/>
      <c r="F385" s="166"/>
      <c r="G385" s="148"/>
      <c r="H385" s="125"/>
      <c r="I385" s="125"/>
      <c r="J385" s="139"/>
      <c r="K385" s="128"/>
      <c r="L385" s="124"/>
      <c r="M385" s="129"/>
      <c r="N385" s="129"/>
      <c r="O385" s="129"/>
      <c r="P385" s="130"/>
      <c r="Q385" s="129"/>
      <c r="R385" s="124"/>
      <c r="S385" s="136"/>
      <c r="T385" s="136"/>
      <c r="U385" s="136"/>
      <c r="V385" s="136"/>
      <c r="W385" s="136"/>
      <c r="X385" s="136"/>
      <c r="Y385" s="136"/>
      <c r="Z385" s="136"/>
      <c r="AA385" s="157"/>
      <c r="AB385" s="157"/>
      <c r="AC385" s="157"/>
      <c r="AD385" s="157"/>
      <c r="AE385" s="157"/>
      <c r="AF385" s="157"/>
      <c r="AG385" s="124"/>
      <c r="AH385" s="124"/>
      <c r="AI385" s="124"/>
      <c r="AJ385" s="132"/>
    </row>
    <row r="386" spans="1:36" x14ac:dyDescent="0.25">
      <c r="A386" s="124"/>
      <c r="B386" s="124"/>
      <c r="C386" s="137"/>
      <c r="D386" s="126"/>
      <c r="E386" s="127"/>
      <c r="F386" s="166"/>
      <c r="G386" s="145"/>
      <c r="H386" s="125"/>
      <c r="I386" s="125"/>
      <c r="J386" s="139"/>
      <c r="K386" s="128"/>
      <c r="L386" s="124"/>
      <c r="M386" s="129"/>
      <c r="N386" s="129"/>
      <c r="O386" s="129"/>
      <c r="P386" s="130"/>
      <c r="Q386" s="129"/>
      <c r="R386" s="124"/>
      <c r="S386" s="136"/>
      <c r="T386" s="136"/>
      <c r="U386" s="136"/>
      <c r="V386" s="136"/>
      <c r="W386" s="136"/>
      <c r="X386" s="136"/>
      <c r="Y386" s="136"/>
      <c r="Z386" s="136"/>
      <c r="AA386" s="157"/>
      <c r="AB386" s="157"/>
      <c r="AC386" s="157"/>
      <c r="AD386" s="157"/>
      <c r="AE386" s="157"/>
      <c r="AF386" s="157"/>
      <c r="AG386" s="124"/>
      <c r="AH386" s="124"/>
      <c r="AI386" s="124"/>
      <c r="AJ386" s="132"/>
    </row>
    <row r="387" spans="1:36" x14ac:dyDescent="0.25">
      <c r="A387" s="124"/>
      <c r="B387" s="124"/>
      <c r="C387" s="137"/>
      <c r="D387" s="126"/>
      <c r="E387" s="127"/>
      <c r="F387" s="136"/>
      <c r="G387" s="145"/>
      <c r="H387" s="125"/>
      <c r="I387" s="125"/>
      <c r="J387" s="139"/>
      <c r="K387" s="128"/>
      <c r="L387" s="124"/>
      <c r="M387" s="129"/>
      <c r="N387" s="129"/>
      <c r="O387" s="129"/>
      <c r="P387" s="130"/>
      <c r="Q387" s="129"/>
      <c r="R387" s="124"/>
      <c r="S387" s="136"/>
      <c r="T387" s="136"/>
      <c r="U387" s="136"/>
      <c r="V387" s="136"/>
      <c r="W387" s="136"/>
      <c r="X387" s="136"/>
      <c r="Y387" s="136"/>
      <c r="Z387" s="136"/>
      <c r="AA387" s="157"/>
      <c r="AB387" s="157"/>
      <c r="AC387" s="157"/>
      <c r="AD387" s="157"/>
      <c r="AE387" s="157"/>
      <c r="AF387" s="157"/>
      <c r="AG387" s="124"/>
      <c r="AH387" s="124"/>
      <c r="AI387" s="136"/>
      <c r="AJ387" s="136"/>
    </row>
    <row r="388" spans="1:36" x14ac:dyDescent="0.25">
      <c r="A388" s="124"/>
      <c r="B388" s="124"/>
      <c r="C388" s="137"/>
      <c r="D388" s="126"/>
      <c r="E388" s="127"/>
      <c r="F388" s="136"/>
      <c r="G388" s="168"/>
      <c r="H388" s="125"/>
      <c r="I388" s="125"/>
      <c r="J388" s="139"/>
      <c r="K388" s="157"/>
      <c r="L388" s="136"/>
      <c r="M388" s="136"/>
      <c r="N388" s="136"/>
      <c r="O388" s="136"/>
      <c r="P388" s="136"/>
      <c r="Q388" s="136"/>
      <c r="R388" s="124"/>
      <c r="S388" s="136"/>
      <c r="T388" s="136"/>
      <c r="U388" s="136"/>
      <c r="V388" s="136"/>
      <c r="W388" s="136"/>
      <c r="X388" s="136"/>
      <c r="Y388" s="136"/>
      <c r="Z388" s="136"/>
      <c r="AA388" s="157"/>
      <c r="AB388" s="157"/>
      <c r="AC388" s="157"/>
      <c r="AD388" s="157"/>
      <c r="AE388" s="157"/>
      <c r="AF388" s="157"/>
      <c r="AG388" s="124"/>
      <c r="AH388" s="124"/>
      <c r="AI388" s="136"/>
      <c r="AJ388" s="136"/>
    </row>
    <row r="389" spans="1:36" x14ac:dyDescent="0.25">
      <c r="A389" s="124"/>
      <c r="B389" s="124"/>
      <c r="C389" s="137"/>
      <c r="D389" s="126"/>
      <c r="E389" s="127"/>
      <c r="F389" s="136"/>
      <c r="G389" s="169"/>
      <c r="H389" s="125"/>
      <c r="I389" s="125"/>
      <c r="J389" s="139"/>
      <c r="K389" s="128"/>
      <c r="L389" s="124"/>
      <c r="M389" s="129"/>
      <c r="N389" s="129"/>
      <c r="O389" s="129"/>
      <c r="P389" s="130"/>
      <c r="Q389" s="129"/>
      <c r="R389" s="124"/>
      <c r="S389" s="136"/>
      <c r="T389" s="136"/>
      <c r="U389" s="136"/>
      <c r="V389" s="136"/>
      <c r="W389" s="136"/>
      <c r="X389" s="136"/>
      <c r="Y389" s="136"/>
      <c r="Z389" s="136"/>
      <c r="AA389" s="157"/>
      <c r="AB389" s="157"/>
      <c r="AC389" s="157"/>
      <c r="AD389" s="157"/>
      <c r="AE389" s="157"/>
      <c r="AF389" s="157"/>
      <c r="AG389" s="124"/>
      <c r="AH389" s="124"/>
      <c r="AI389" s="136"/>
      <c r="AJ389" s="136"/>
    </row>
    <row r="390" spans="1:36" x14ac:dyDescent="0.25">
      <c r="A390" s="124"/>
      <c r="B390" s="124"/>
      <c r="C390" s="137"/>
      <c r="D390" s="126"/>
      <c r="E390" s="127"/>
      <c r="F390" s="136"/>
      <c r="G390" s="143"/>
      <c r="H390" s="125"/>
      <c r="I390" s="124"/>
      <c r="J390" s="139"/>
      <c r="K390" s="157"/>
      <c r="L390" s="136"/>
      <c r="M390" s="136"/>
      <c r="N390" s="136"/>
      <c r="O390" s="136"/>
      <c r="P390" s="136"/>
      <c r="Q390" s="136"/>
      <c r="R390" s="124"/>
      <c r="S390" s="136"/>
      <c r="T390" s="136"/>
      <c r="U390" s="136"/>
      <c r="V390" s="136"/>
      <c r="W390" s="136"/>
      <c r="X390" s="136"/>
      <c r="Y390" s="136"/>
      <c r="Z390" s="136"/>
      <c r="AA390" s="157"/>
      <c r="AB390" s="157"/>
      <c r="AC390" s="157"/>
      <c r="AD390" s="157"/>
      <c r="AE390" s="157"/>
      <c r="AF390" s="157"/>
      <c r="AG390" s="124"/>
      <c r="AH390" s="124"/>
      <c r="AI390" s="136"/>
      <c r="AJ390" s="136"/>
    </row>
    <row r="391" spans="1:36" x14ac:dyDescent="0.25">
      <c r="A391" s="124"/>
      <c r="B391" s="124"/>
      <c r="C391" s="137"/>
      <c r="D391" s="126"/>
      <c r="E391" s="127"/>
      <c r="F391" s="166"/>
      <c r="G391" s="169"/>
      <c r="H391" s="125"/>
      <c r="I391" s="125"/>
      <c r="J391" s="139"/>
      <c r="K391" s="128"/>
      <c r="L391" s="124"/>
      <c r="M391" s="129"/>
      <c r="N391" s="129"/>
      <c r="O391" s="129"/>
      <c r="P391" s="130"/>
      <c r="Q391" s="129"/>
      <c r="R391" s="124"/>
      <c r="S391" s="136"/>
      <c r="T391" s="136"/>
      <c r="U391" s="136"/>
      <c r="V391" s="136"/>
      <c r="W391" s="136"/>
      <c r="X391" s="136"/>
      <c r="Y391" s="136"/>
      <c r="Z391" s="136"/>
      <c r="AA391" s="157"/>
      <c r="AB391" s="157"/>
      <c r="AC391" s="157"/>
      <c r="AD391" s="157"/>
      <c r="AE391" s="157"/>
      <c r="AF391" s="157"/>
      <c r="AG391" s="124"/>
      <c r="AH391" s="124"/>
      <c r="AI391" s="136"/>
      <c r="AJ391" s="136"/>
    </row>
    <row r="392" spans="1:36" s="34" customFormat="1" x14ac:dyDescent="0.25">
      <c r="A392" s="143"/>
      <c r="B392" s="143"/>
      <c r="C392" s="144"/>
      <c r="D392" s="144"/>
      <c r="E392" s="145"/>
      <c r="F392" s="143"/>
      <c r="G392" s="143"/>
      <c r="H392" s="143"/>
      <c r="I392" s="143"/>
      <c r="J392" s="167"/>
      <c r="K392" s="143"/>
      <c r="L392" s="143"/>
      <c r="M392" s="143"/>
      <c r="N392" s="143"/>
      <c r="O392" s="143"/>
      <c r="P392" s="143"/>
      <c r="Q392" s="143"/>
      <c r="R392" s="143"/>
      <c r="S392" s="143"/>
      <c r="T392" s="143"/>
      <c r="U392" s="143"/>
      <c r="V392" s="143"/>
      <c r="W392" s="143"/>
      <c r="X392" s="143"/>
      <c r="Y392" s="143"/>
      <c r="Z392" s="143"/>
      <c r="AA392" s="143"/>
      <c r="AB392" s="143"/>
      <c r="AC392" s="143"/>
      <c r="AD392" s="143"/>
      <c r="AE392" s="143"/>
      <c r="AF392" s="143"/>
      <c r="AG392" s="143"/>
      <c r="AH392" s="143"/>
      <c r="AI392" s="143"/>
      <c r="AJ392" s="143"/>
    </row>
    <row r="393" spans="1:36" x14ac:dyDescent="0.25">
      <c r="A393" s="124"/>
      <c r="B393" s="124"/>
      <c r="C393" s="137"/>
      <c r="D393" s="126"/>
      <c r="E393" s="127"/>
      <c r="F393" s="166"/>
      <c r="G393" s="148"/>
      <c r="H393" s="125"/>
      <c r="I393" s="125"/>
      <c r="J393" s="139"/>
      <c r="K393" s="128"/>
      <c r="L393" s="124"/>
      <c r="M393" s="129"/>
      <c r="N393" s="129"/>
      <c r="O393" s="129"/>
      <c r="P393" s="130"/>
      <c r="Q393" s="129"/>
      <c r="R393" s="124"/>
      <c r="S393" s="136"/>
      <c r="T393" s="136"/>
      <c r="U393" s="136"/>
      <c r="V393" s="136"/>
      <c r="W393" s="136"/>
      <c r="X393" s="136"/>
      <c r="Y393" s="136"/>
      <c r="Z393" s="136"/>
      <c r="AA393" s="157"/>
      <c r="AB393" s="157"/>
      <c r="AC393" s="157"/>
      <c r="AD393" s="157"/>
      <c r="AE393" s="157"/>
      <c r="AF393" s="157"/>
      <c r="AG393" s="124"/>
      <c r="AH393" s="124"/>
      <c r="AI393" s="136"/>
      <c r="AJ393" s="136"/>
    </row>
    <row r="394" spans="1:36" x14ac:dyDescent="0.25">
      <c r="A394" s="124"/>
      <c r="B394" s="124"/>
      <c r="C394" s="137"/>
      <c r="D394" s="126"/>
      <c r="E394" s="127"/>
      <c r="F394" s="136"/>
      <c r="G394" s="148"/>
      <c r="H394" s="125"/>
      <c r="I394" s="125"/>
      <c r="J394" s="163"/>
      <c r="K394" s="128"/>
      <c r="L394" s="124"/>
      <c r="M394" s="129"/>
      <c r="N394" s="129"/>
      <c r="O394" s="129"/>
      <c r="P394" s="130"/>
      <c r="Q394" s="129"/>
      <c r="R394" s="124"/>
      <c r="S394" s="136"/>
      <c r="T394" s="136"/>
      <c r="U394" s="136"/>
      <c r="V394" s="136"/>
      <c r="W394" s="136"/>
      <c r="X394" s="136"/>
      <c r="Y394" s="136"/>
      <c r="Z394" s="136"/>
      <c r="AA394" s="157"/>
      <c r="AB394" s="157"/>
      <c r="AC394" s="157"/>
      <c r="AD394" s="157"/>
      <c r="AE394" s="157"/>
      <c r="AF394" s="157"/>
      <c r="AG394" s="124"/>
      <c r="AH394" s="124"/>
      <c r="AI394" s="136"/>
      <c r="AJ394" s="136"/>
    </row>
    <row r="395" spans="1:36" x14ac:dyDescent="0.25">
      <c r="A395" s="124"/>
      <c r="B395" s="124"/>
      <c r="C395" s="137"/>
      <c r="D395" s="126"/>
      <c r="E395" s="127"/>
      <c r="F395" s="136"/>
      <c r="G395" s="148"/>
      <c r="H395" s="125"/>
      <c r="I395" s="125"/>
      <c r="J395" s="163"/>
      <c r="K395" s="128"/>
      <c r="L395" s="124"/>
      <c r="M395" s="129"/>
      <c r="N395" s="129"/>
      <c r="O395" s="129"/>
      <c r="P395" s="130"/>
      <c r="Q395" s="129"/>
      <c r="R395" s="124"/>
      <c r="S395" s="136"/>
      <c r="T395" s="136"/>
      <c r="U395" s="136"/>
      <c r="V395" s="136"/>
      <c r="W395" s="136"/>
      <c r="X395" s="136"/>
      <c r="Y395" s="136"/>
      <c r="Z395" s="136"/>
      <c r="AA395" s="157"/>
      <c r="AB395" s="157"/>
      <c r="AC395" s="157"/>
      <c r="AD395" s="157"/>
      <c r="AE395" s="157"/>
      <c r="AF395" s="157"/>
      <c r="AG395" s="124"/>
      <c r="AH395" s="124"/>
      <c r="AI395" s="136"/>
      <c r="AJ395" s="136"/>
    </row>
    <row r="396" spans="1:36" x14ac:dyDescent="0.25">
      <c r="A396" s="124"/>
      <c r="B396" s="124"/>
      <c r="C396" s="137"/>
      <c r="D396" s="126"/>
      <c r="E396" s="127"/>
      <c r="F396" s="136"/>
      <c r="G396" s="148"/>
      <c r="H396" s="125"/>
      <c r="I396" s="125"/>
      <c r="J396" s="163"/>
      <c r="K396" s="128"/>
      <c r="L396" s="124"/>
      <c r="M396" s="129"/>
      <c r="N396" s="129"/>
      <c r="O396" s="129"/>
      <c r="P396" s="130"/>
      <c r="Q396" s="129"/>
      <c r="R396" s="124"/>
      <c r="S396" s="136"/>
      <c r="T396" s="136"/>
      <c r="U396" s="136"/>
      <c r="V396" s="136"/>
      <c r="W396" s="136"/>
      <c r="X396" s="136"/>
      <c r="Y396" s="136"/>
      <c r="Z396" s="136"/>
      <c r="AA396" s="157"/>
      <c r="AB396" s="157"/>
      <c r="AC396" s="157"/>
      <c r="AD396" s="157"/>
      <c r="AE396" s="157"/>
      <c r="AF396" s="157"/>
      <c r="AG396" s="124"/>
      <c r="AH396" s="124"/>
      <c r="AI396" s="136"/>
      <c r="AJ396" s="136"/>
    </row>
    <row r="397" spans="1:36" x14ac:dyDescent="0.25">
      <c r="A397" s="124"/>
      <c r="B397" s="124"/>
      <c r="C397" s="137"/>
      <c r="D397" s="126"/>
      <c r="E397" s="127"/>
      <c r="F397" s="136"/>
      <c r="G397" s="148"/>
      <c r="H397" s="125"/>
      <c r="I397" s="125"/>
      <c r="J397" s="163"/>
      <c r="K397" s="128"/>
      <c r="L397" s="143"/>
      <c r="M397" s="129"/>
      <c r="N397" s="129"/>
      <c r="O397" s="129"/>
      <c r="P397" s="130"/>
      <c r="Q397" s="129"/>
      <c r="R397" s="124"/>
      <c r="S397" s="136"/>
      <c r="T397" s="136"/>
      <c r="U397" s="136"/>
      <c r="V397" s="136"/>
      <c r="W397" s="136"/>
      <c r="X397" s="136"/>
      <c r="Y397" s="136"/>
      <c r="Z397" s="136"/>
      <c r="AA397" s="157"/>
      <c r="AB397" s="157"/>
      <c r="AC397" s="157"/>
      <c r="AD397" s="157"/>
      <c r="AE397" s="157"/>
      <c r="AF397" s="157"/>
      <c r="AG397" s="124"/>
      <c r="AH397" s="124"/>
      <c r="AI397" s="136"/>
      <c r="AJ397" s="136"/>
    </row>
    <row r="398" spans="1:36" x14ac:dyDescent="0.25">
      <c r="A398" s="124"/>
      <c r="B398" s="124"/>
      <c r="C398" s="137"/>
      <c r="D398" s="126"/>
      <c r="E398" s="127"/>
      <c r="F398" s="166"/>
      <c r="G398" s="169"/>
      <c r="H398" s="125"/>
      <c r="I398" s="125"/>
      <c r="J398" s="139"/>
      <c r="K398" s="128"/>
      <c r="L398" s="143"/>
      <c r="M398" s="129"/>
      <c r="N398" s="129"/>
      <c r="O398" s="129"/>
      <c r="P398" s="130"/>
      <c r="Q398" s="129"/>
      <c r="R398" s="124"/>
      <c r="S398" s="136"/>
      <c r="T398" s="136"/>
      <c r="U398" s="136"/>
      <c r="V398" s="136"/>
      <c r="W398" s="136"/>
      <c r="X398" s="136"/>
      <c r="Y398" s="136"/>
      <c r="Z398" s="136"/>
      <c r="AA398" s="157"/>
      <c r="AB398" s="157"/>
      <c r="AC398" s="157"/>
      <c r="AD398" s="157"/>
      <c r="AE398" s="157"/>
      <c r="AF398" s="157"/>
      <c r="AG398" s="124"/>
      <c r="AH398" s="124"/>
      <c r="AI398" s="136"/>
      <c r="AJ398" s="136"/>
    </row>
    <row r="399" spans="1:36" x14ac:dyDescent="0.25">
      <c r="A399" s="124"/>
      <c r="B399" s="124"/>
      <c r="C399" s="137"/>
      <c r="D399" s="126"/>
      <c r="E399" s="127"/>
      <c r="F399" s="166"/>
      <c r="G399" s="169"/>
      <c r="H399" s="125"/>
      <c r="I399" s="125"/>
      <c r="J399" s="163"/>
      <c r="K399" s="128"/>
      <c r="L399" s="143"/>
      <c r="M399" s="129"/>
      <c r="N399" s="129"/>
      <c r="O399" s="129"/>
      <c r="P399" s="130"/>
      <c r="Q399" s="129"/>
      <c r="R399" s="124"/>
      <c r="S399" s="136"/>
      <c r="T399" s="136"/>
      <c r="U399" s="136"/>
      <c r="V399" s="136"/>
      <c r="W399" s="136"/>
      <c r="X399" s="136"/>
      <c r="Y399" s="136"/>
      <c r="Z399" s="136"/>
      <c r="AA399" s="157"/>
      <c r="AB399" s="157"/>
      <c r="AC399" s="157"/>
      <c r="AD399" s="157"/>
      <c r="AE399" s="157"/>
      <c r="AF399" s="157"/>
      <c r="AG399" s="124"/>
      <c r="AH399" s="124"/>
      <c r="AI399" s="136"/>
      <c r="AJ399" s="136"/>
    </row>
    <row r="400" spans="1:36" x14ac:dyDescent="0.25">
      <c r="A400" s="124"/>
      <c r="B400" s="124"/>
      <c r="C400" s="137"/>
      <c r="D400" s="126"/>
      <c r="E400" s="127"/>
      <c r="F400" s="166"/>
      <c r="G400" s="148"/>
      <c r="H400" s="125"/>
      <c r="I400" s="125"/>
      <c r="J400" s="139"/>
      <c r="K400" s="128"/>
      <c r="L400" s="136"/>
      <c r="M400" s="136"/>
      <c r="N400" s="136"/>
      <c r="O400" s="136"/>
      <c r="P400" s="136"/>
      <c r="Q400" s="136"/>
      <c r="R400" s="124"/>
      <c r="S400" s="136"/>
      <c r="T400" s="136"/>
      <c r="U400" s="136"/>
      <c r="V400" s="136"/>
      <c r="W400" s="136"/>
      <c r="X400" s="136"/>
      <c r="Y400" s="136"/>
      <c r="Z400" s="136"/>
      <c r="AA400" s="157"/>
      <c r="AB400" s="157"/>
      <c r="AC400" s="157"/>
      <c r="AD400" s="157"/>
      <c r="AE400" s="157"/>
      <c r="AF400" s="157"/>
      <c r="AG400" s="124"/>
      <c r="AH400" s="124"/>
      <c r="AI400" s="136"/>
      <c r="AJ400" s="136"/>
    </row>
    <row r="401" spans="1:36" x14ac:dyDescent="0.25">
      <c r="A401" s="124"/>
      <c r="B401" s="124"/>
      <c r="C401" s="137"/>
      <c r="D401" s="126"/>
      <c r="E401" s="127"/>
      <c r="F401" s="136"/>
      <c r="G401" s="148"/>
      <c r="H401" s="125"/>
      <c r="I401" s="125"/>
      <c r="J401" s="139"/>
      <c r="K401" s="128"/>
      <c r="L401" s="124"/>
      <c r="M401" s="129"/>
      <c r="N401" s="129"/>
      <c r="O401" s="129"/>
      <c r="P401" s="130"/>
      <c r="Q401" s="129"/>
      <c r="R401" s="124"/>
      <c r="S401" s="136"/>
      <c r="T401" s="136"/>
      <c r="U401" s="136"/>
      <c r="V401" s="136"/>
      <c r="W401" s="136"/>
      <c r="X401" s="136"/>
      <c r="Y401" s="136"/>
      <c r="Z401" s="136"/>
      <c r="AA401" s="157"/>
      <c r="AB401" s="157"/>
      <c r="AC401" s="157"/>
      <c r="AD401" s="157"/>
      <c r="AE401" s="157"/>
      <c r="AF401" s="157"/>
      <c r="AG401" s="124"/>
      <c r="AH401" s="124"/>
      <c r="AI401" s="136"/>
      <c r="AJ401" s="136"/>
    </row>
    <row r="402" spans="1:36" x14ac:dyDescent="0.25">
      <c r="A402" s="124"/>
      <c r="B402" s="124"/>
      <c r="C402" s="137"/>
      <c r="D402" s="126"/>
      <c r="E402" s="127"/>
      <c r="F402" s="136"/>
      <c r="G402" s="148"/>
      <c r="H402" s="125"/>
      <c r="I402" s="125"/>
      <c r="J402" s="139"/>
      <c r="K402" s="128"/>
      <c r="L402" s="124"/>
      <c r="M402" s="129"/>
      <c r="N402" s="129"/>
      <c r="O402" s="129"/>
      <c r="P402" s="130"/>
      <c r="Q402" s="129"/>
      <c r="R402" s="124"/>
      <c r="S402" s="136"/>
      <c r="T402" s="136"/>
      <c r="U402" s="136"/>
      <c r="V402" s="136"/>
      <c r="W402" s="136"/>
      <c r="X402" s="136"/>
      <c r="Y402" s="136"/>
      <c r="Z402" s="136"/>
      <c r="AA402" s="157"/>
      <c r="AB402" s="157"/>
      <c r="AC402" s="157"/>
      <c r="AD402" s="157"/>
      <c r="AE402" s="157"/>
      <c r="AF402" s="157"/>
      <c r="AG402" s="124"/>
      <c r="AH402" s="124"/>
      <c r="AI402" s="136"/>
      <c r="AJ402" s="136"/>
    </row>
    <row r="403" spans="1:36" x14ac:dyDescent="0.25">
      <c r="A403" s="124"/>
      <c r="B403" s="124"/>
      <c r="C403" s="137"/>
      <c r="D403" s="126"/>
      <c r="E403" s="127"/>
      <c r="F403" s="136"/>
      <c r="G403" s="127"/>
      <c r="H403" s="125"/>
      <c r="I403" s="125"/>
      <c r="J403" s="139"/>
      <c r="K403" s="128"/>
      <c r="L403" s="124"/>
      <c r="M403" s="129"/>
      <c r="N403" s="129"/>
      <c r="O403" s="129"/>
      <c r="P403" s="130"/>
      <c r="Q403" s="129"/>
      <c r="R403" s="124"/>
      <c r="S403" s="136"/>
      <c r="T403" s="136"/>
      <c r="U403" s="136"/>
      <c r="V403" s="136"/>
      <c r="W403" s="136"/>
      <c r="X403" s="136"/>
      <c r="Y403" s="136"/>
      <c r="Z403" s="136"/>
      <c r="AA403" s="157"/>
      <c r="AB403" s="157"/>
      <c r="AC403" s="157"/>
      <c r="AD403" s="157"/>
      <c r="AE403" s="157"/>
      <c r="AF403" s="157"/>
      <c r="AG403" s="124"/>
      <c r="AH403" s="124"/>
      <c r="AI403" s="136"/>
      <c r="AJ403" s="136"/>
    </row>
    <row r="404" spans="1:36" x14ac:dyDescent="0.25">
      <c r="A404" s="124"/>
      <c r="B404" s="124"/>
      <c r="C404" s="137"/>
      <c r="D404" s="126"/>
      <c r="E404" s="127"/>
      <c r="F404" s="136"/>
      <c r="G404" s="148"/>
      <c r="H404" s="125"/>
      <c r="I404" s="125"/>
      <c r="J404" s="139"/>
      <c r="K404" s="128"/>
      <c r="L404" s="124"/>
      <c r="M404" s="129"/>
      <c r="N404" s="129"/>
      <c r="O404" s="129"/>
      <c r="P404" s="130"/>
      <c r="Q404" s="129"/>
      <c r="R404" s="124"/>
      <c r="S404" s="136"/>
      <c r="T404" s="136"/>
      <c r="U404" s="136"/>
      <c r="V404" s="136"/>
      <c r="W404" s="136"/>
      <c r="X404" s="136"/>
      <c r="Y404" s="136"/>
      <c r="Z404" s="136"/>
      <c r="AA404" s="157"/>
      <c r="AB404" s="157"/>
      <c r="AC404" s="157"/>
      <c r="AD404" s="157"/>
      <c r="AE404" s="157"/>
      <c r="AF404" s="157"/>
      <c r="AG404" s="124"/>
      <c r="AH404" s="124"/>
      <c r="AI404" s="136"/>
      <c r="AJ404" s="136"/>
    </row>
    <row r="405" spans="1:36" x14ac:dyDescent="0.25">
      <c r="A405" s="124"/>
      <c r="B405" s="124"/>
      <c r="C405" s="137"/>
      <c r="D405" s="126"/>
      <c r="E405" s="127"/>
      <c r="F405" s="166"/>
      <c r="G405" s="169"/>
      <c r="H405" s="125"/>
      <c r="I405" s="125"/>
      <c r="J405" s="139"/>
      <c r="K405" s="128"/>
      <c r="L405" s="124"/>
      <c r="M405" s="129"/>
      <c r="N405" s="129"/>
      <c r="O405" s="129"/>
      <c r="P405" s="130"/>
      <c r="Q405" s="129"/>
      <c r="R405" s="124"/>
      <c r="S405" s="136"/>
      <c r="T405" s="136"/>
      <c r="U405" s="136"/>
      <c r="V405" s="136"/>
      <c r="W405" s="136"/>
      <c r="X405" s="136"/>
      <c r="Y405" s="136"/>
      <c r="Z405" s="136"/>
      <c r="AA405" s="157"/>
      <c r="AB405" s="157"/>
      <c r="AC405" s="157"/>
      <c r="AD405" s="157"/>
      <c r="AE405" s="157"/>
      <c r="AF405" s="157"/>
      <c r="AG405" s="124"/>
      <c r="AH405" s="124"/>
      <c r="AI405" s="136"/>
      <c r="AJ405" s="136"/>
    </row>
    <row r="406" spans="1:36" x14ac:dyDescent="0.25">
      <c r="A406" s="124"/>
      <c r="B406" s="124"/>
      <c r="C406" s="137"/>
      <c r="D406" s="126"/>
      <c r="E406" s="127"/>
      <c r="F406" s="166"/>
      <c r="G406" s="148"/>
      <c r="H406" s="125"/>
      <c r="I406" s="125"/>
      <c r="J406" s="139"/>
      <c r="K406" s="128"/>
      <c r="L406" s="124"/>
      <c r="M406" s="129"/>
      <c r="N406" s="129"/>
      <c r="O406" s="129"/>
      <c r="P406" s="130"/>
      <c r="Q406" s="129"/>
      <c r="R406" s="124"/>
      <c r="S406" s="136"/>
      <c r="T406" s="136"/>
      <c r="U406" s="136"/>
      <c r="V406" s="136"/>
      <c r="W406" s="136"/>
      <c r="X406" s="136"/>
      <c r="Y406" s="136"/>
      <c r="Z406" s="136"/>
      <c r="AA406" s="157"/>
      <c r="AB406" s="157"/>
      <c r="AC406" s="157"/>
      <c r="AD406" s="157"/>
      <c r="AE406" s="157"/>
      <c r="AF406" s="157"/>
      <c r="AG406" s="124"/>
      <c r="AH406" s="124"/>
      <c r="AI406" s="136"/>
      <c r="AJ406" s="136"/>
    </row>
    <row r="407" spans="1:36" x14ac:dyDescent="0.25">
      <c r="B407" s="53"/>
      <c r="C407" s="48"/>
      <c r="D407" s="58"/>
      <c r="E407" s="575"/>
      <c r="F407" s="575"/>
      <c r="G407" s="575"/>
      <c r="H407" s="53"/>
      <c r="I407" s="53"/>
    </row>
    <row r="408" spans="1:36" x14ac:dyDescent="0.25">
      <c r="H408" s="56"/>
    </row>
    <row r="409" spans="1:36" x14ac:dyDescent="0.25">
      <c r="G409" s="35"/>
    </row>
    <row r="410" spans="1:36" x14ac:dyDescent="0.25">
      <c r="G410" s="36"/>
    </row>
    <row r="412" spans="1:36" x14ac:dyDescent="0.25">
      <c r="F412" s="576"/>
      <c r="G412" s="576"/>
    </row>
    <row r="413" spans="1:36" x14ac:dyDescent="0.25">
      <c r="F413" s="576"/>
      <c r="G413" s="576"/>
    </row>
    <row r="414" spans="1:36" x14ac:dyDescent="0.25">
      <c r="E414" s="574"/>
      <c r="F414" s="574"/>
      <c r="G414" s="574"/>
    </row>
    <row r="415" spans="1:36" x14ac:dyDescent="0.25">
      <c r="H415" s="56"/>
    </row>
    <row r="416" spans="1:36" x14ac:dyDescent="0.25">
      <c r="G416" s="35"/>
    </row>
    <row r="417" spans="5:8" x14ac:dyDescent="0.25">
      <c r="G417" s="36"/>
    </row>
    <row r="419" spans="5:8" x14ac:dyDescent="0.25">
      <c r="F419" s="576"/>
      <c r="G419" s="576"/>
    </row>
    <row r="420" spans="5:8" x14ac:dyDescent="0.25">
      <c r="F420" s="576"/>
      <c r="G420" s="576"/>
    </row>
    <row r="421" spans="5:8" x14ac:dyDescent="0.25">
      <c r="E421" s="574"/>
      <c r="F421" s="574"/>
      <c r="G421" s="574"/>
    </row>
    <row r="422" spans="5:8" x14ac:dyDescent="0.25">
      <c r="H422" s="56"/>
    </row>
    <row r="423" spans="5:8" x14ac:dyDescent="0.25">
      <c r="G423" s="35"/>
    </row>
    <row r="424" spans="5:8" x14ac:dyDescent="0.25">
      <c r="G424" s="36"/>
    </row>
    <row r="426" spans="5:8" x14ac:dyDescent="0.25">
      <c r="F426" s="576"/>
      <c r="G426" s="576"/>
    </row>
    <row r="427" spans="5:8" x14ac:dyDescent="0.25">
      <c r="F427" s="576"/>
      <c r="G427" s="576"/>
    </row>
    <row r="428" spans="5:8" x14ac:dyDescent="0.25">
      <c r="E428" s="574"/>
      <c r="F428" s="574"/>
      <c r="G428" s="574"/>
    </row>
    <row r="429" spans="5:8" x14ac:dyDescent="0.25">
      <c r="H429" s="56"/>
    </row>
    <row r="430" spans="5:8" x14ac:dyDescent="0.25">
      <c r="G430" s="35"/>
    </row>
    <row r="431" spans="5:8" x14ac:dyDescent="0.25">
      <c r="G431" s="36"/>
    </row>
    <row r="433" spans="5:8" x14ac:dyDescent="0.25">
      <c r="F433" s="576"/>
      <c r="G433" s="576"/>
    </row>
    <row r="434" spans="5:8" x14ac:dyDescent="0.25">
      <c r="F434" s="576"/>
      <c r="G434" s="576"/>
    </row>
    <row r="435" spans="5:8" x14ac:dyDescent="0.25">
      <c r="E435" s="574"/>
      <c r="F435" s="574"/>
      <c r="G435" s="574"/>
    </row>
    <row r="436" spans="5:8" x14ac:dyDescent="0.25">
      <c r="H436" s="56"/>
    </row>
    <row r="437" spans="5:8" x14ac:dyDescent="0.25">
      <c r="G437" s="35"/>
    </row>
    <row r="438" spans="5:8" x14ac:dyDescent="0.25">
      <c r="G438" s="36"/>
    </row>
    <row r="440" spans="5:8" x14ac:dyDescent="0.25">
      <c r="F440" s="576"/>
      <c r="G440" s="576"/>
    </row>
    <row r="441" spans="5:8" x14ac:dyDescent="0.25">
      <c r="F441" s="576"/>
      <c r="G441" s="576"/>
    </row>
    <row r="442" spans="5:8" x14ac:dyDescent="0.25">
      <c r="E442" s="574"/>
      <c r="F442" s="574"/>
      <c r="G442" s="574"/>
    </row>
    <row r="443" spans="5:8" x14ac:dyDescent="0.25">
      <c r="H443" s="56"/>
    </row>
  </sheetData>
  <autoFilter ref="A1:AJ407" xr:uid="{00000000-0009-0000-0000-000001000000}"/>
  <mergeCells count="16">
    <mergeCell ref="E414:G414"/>
    <mergeCell ref="E407:G407"/>
    <mergeCell ref="F412:G412"/>
    <mergeCell ref="F413:G413"/>
    <mergeCell ref="E442:G442"/>
    <mergeCell ref="F419:G419"/>
    <mergeCell ref="F420:G420"/>
    <mergeCell ref="E421:G421"/>
    <mergeCell ref="F426:G426"/>
    <mergeCell ref="F427:G427"/>
    <mergeCell ref="E428:G428"/>
    <mergeCell ref="F433:G433"/>
    <mergeCell ref="F434:G434"/>
    <mergeCell ref="E435:G435"/>
    <mergeCell ref="F440:G440"/>
    <mergeCell ref="F441:G441"/>
  </mergeCells>
  <phoneticPr fontId="10" type="noConversion"/>
  <hyperlinks>
    <hyperlink ref="AJ3" r:id="rId1" display="https://www.secop.gov.co/CO1ContractsManagement/Tendering/ProcurementContractEdit/View?docUniqueIdentifier=CO1.PCCNTR.8856219&amp;prevCtxUrl=https%3a%2f%2fwww.secop.gov.co%3a443%2fCO1ContractsManagement%2fTendering%2fProcurementContractManagement%2fIndex&amp;prevCtxLbl=Contratos+" xr:uid="{3EB78BB2-718F-49D4-84F3-B207A12F59E5}"/>
    <hyperlink ref="AJ4" r:id="rId2" display="https://www.secop.gov.co/CO1ContractsManagement/Tendering/ProcurementContractEdit/Update?ProfileName=CCE-11-Procedimiento_Publicidad&amp;PPI=CO1.PPI.44641951&amp;DocUniqueName=ContratoDeCompra&amp;DocTypeName=NextWay.Entities.Marketplace.Tendering.ProcurementContract&amp;ProfileVersion=12&amp;DocUniqueIdentifier=CO1.PCCNTR.8856273&amp;prevCtxUrl=https%3a%2f%2fwww.secop.gov.co%3a443%2fCO1ContractsManagement%2fTendering%2fProcurementContractManagement%2fIndex&amp;prevCtxLbl=Contratos+" xr:uid="{AF8EC87C-4E84-405D-A0F1-EFC8E4FACBD9}"/>
    <hyperlink ref="AJ7" r:id="rId3" display="https://www.secop.gov.co/CO1ContractsManagement/Tendering/ProcurementContractEdit/Update?ProfileName=CCE-11-Procedimiento_Publicidad&amp;PPI=CO1.PPI.44642440&amp;DocUniqueName=ContratoDeCompra&amp;DocTypeName=NextWay.Entities.Marketplace.Tendering.ProcurementContract&amp;ProfileVersion=12&amp;DocUniqueIdentifier=CO1.PCCNTR.8856764&amp;prevCtxUrl=https%3a%2f%2fwww.secop.gov.co%3a443%2fCO1ContractsManagement%2fTendering%2fProcurementContractManagement%2fIndex&amp;prevCtxLbl=Contratos+" xr:uid="{837F6056-D374-416D-9A47-F7F292ED60AF}"/>
    <hyperlink ref="AJ6" r:id="rId4" display="https://www.secop.gov.co/CO1ContractsManagement/Tendering/ProcurementContractEdit/Update?ProfileName=CCE-11-Procedimiento_Publicidad&amp;PPI=CO1.PPI.44642409&amp;DocUniqueName=ContratoDeCompra&amp;DocTypeName=NextWay.Entities.Marketplace.Tendering.ProcurementContract&amp;ProfileVersion=12&amp;DocUniqueIdentifier=CO1.PCCNTR.8955355&amp;prevCtxUrl=https%3a%2f%2fwww.secop.gov.co%3a443%2fCO1ContractsManagement%2fTendering%2fProcurementContractManagement%2fIndex&amp;prevCtxLbl=Contratos+" xr:uid="{901EB946-CFA9-49CD-B756-47A8469F2FFB}"/>
    <hyperlink ref="AJ8" r:id="rId5" display="https://www.secop.gov.co/CO1ContractsManagement/Tendering/ProcurementContractEdit/Update?ProfileName=CCE-11-Procedimiento_Publicidad&amp;PPI=CO1.PPI.44643057&amp;DocUniqueName=ContratoDeCompra&amp;DocTypeName=NextWay.Entities.Marketplace.Tendering.ProcurementContract&amp;ProfileVersion=12&amp;DocUniqueIdentifier=CO1.PCCNTR.8853032&amp;prevCtxUrl=https%3a%2f%2fwww.secop.gov.co%3a443%2fCO1ContractsManagement%2fTendering%2fProcurementContractManagement%2fIndex&amp;prevCtxLbl=Contratos+" xr:uid="{581B6DEE-8D3E-4D83-9A3E-94348C46BA65}"/>
    <hyperlink ref="AJ5" r:id="rId6" display="https://www.secop.gov.co/CO1ContractsManagement/Tendering/ProcurementContractEdit/Update?ProfileName=CCE-11-Procedimiento_Publicidad&amp;PPI=CO1.PPI.44641183&amp;DocUniqueName=ContratoDeCompra&amp;DocTypeName=NextWay.Entities.Marketplace.Tendering.ProcurementContract&amp;ProfileVersion=12&amp;DocUniqueIdentifier=CO1.PCCNTR.8856726&amp;prevCtxUrl=https%3a%2f%2fwww.secop.gov.co%3a443%2fCO1ContractsManagement%2fTendering%2fProcurementContractManagement%2fIndex&amp;prevCtxLbl=Contratos+" xr:uid="{F83531E9-F616-4A89-B7FF-B606AD55202C}"/>
    <hyperlink ref="AJ9" r:id="rId7" display="https://www.secop.gov.co/CO1ContractsManagement/Tendering/ProcurementContractEdit/Update?ProfileName=CCE-11-Procedimiento_Publicidad&amp;PPI=CO1.PPI.45051198&amp;DocUniqueName=ContratoDeCompra&amp;DocTypeName=NextWay.Entities.Marketplace.Tendering.ProcurementContract&amp;ProfileVersion=12&amp;DocUniqueIdentifier=CO1.PCCNTR.9013961&amp;prevCtxUrl=https%3a%2f%2fwww.secop.gov.co%3a443%2fCO1ContractsManagement%2fTendering%2fProcurementContractManagement%2fIndex&amp;prevCtxLbl=Contratos+" xr:uid="{91B76289-3DAC-4D8C-A0A6-2FB3620C0794}"/>
    <hyperlink ref="AJ10" r:id="rId8" display="https://www.secop.gov.co/CO1ContractsManagement/Tendering/ProcurementContractEdit/Update?ProfileName=CCE-11-Procedimiento_Publicidad&amp;PPI=CO1.PPI.45207971&amp;DocUniqueName=ContratoDeCompra&amp;DocTypeName=NextWay.Entities.Marketplace.Tendering.ProcurementContract&amp;ProfileVersion=12&amp;DocUniqueIdentifier=CO1.PCCNTR.9084794&amp;prevCtxUrl=https%3a%2f%2fwww.secop.gov.co%3a443%2fCO1ContractsManagement%2fTendering%2fProcurementContractManagement%2fIndex&amp;prevCtxLbl=Contratos+" xr:uid="{91A5475A-79D7-4FF8-A0C0-A098AF33C4D0}"/>
    <hyperlink ref="AJ12" r:id="rId9" display="https://www.secop.gov.co/CO1ContractsManagement/Tendering/ProcurementContractEdit/Update?ProfileName=CCE-11-Procedimiento_Publicidad&amp;PPI=CO1.PPI.45665458&amp;DocUniqueName=ContratoDeCompra&amp;DocTypeName=NextWay.Entities.Marketplace.Tendering.ProcurementContract&amp;ProfileVersion=12&amp;DocUniqueIdentifier=CO1.PCCNTR.9265311&amp;prevCtxUrl=https%3a%2f%2fwww.secop.gov.co%3a443%2fCO1ContractsManagement%2fTendering%2fProcurementContractManagement%2fIndex&amp;prevCtxLbl=Contratos+" xr:uid="{F1C1F58C-9D1C-499C-B572-1D46AC70240B}"/>
    <hyperlink ref="AJ11" r:id="rId10" display="https://www.secop.gov.co/CO1ContractsManagement/Tendering/ProcurementContractEdit/Update?ProfileName=CCE-11-Procedimiento_Publicidad&amp;PPI=CO1.PPI.45203927&amp;DocUniqueName=ContratoDeCompra&amp;DocTypeName=NextWay.Entities.Marketplace.Tendering.ProcurementContract&amp;ProfileVersion=12&amp;DocUniqueIdentifier=CO1.PCCNTR.9240452&amp;prevCtxUrl=https%3a%2f%2fwww.secop.gov.co%3a443%2fCO1ContractsManagement%2fTendering%2fProcurementContractManagement%2fIndex&amp;prevCtxLbl=Contratos+" xr:uid="{19421F28-0638-409C-AEC6-90C8CCE9C8E2}"/>
    <hyperlink ref="AJ13" r:id="rId11" display="https://www.secop.gov.co/CO1ContractsManagement/Tendering/ProcurementContractEdit/Update?ProfileName=CCE-11-Procedimiento_Publicidad&amp;PPI=CO1.PPI.45669552&amp;DocUniqueName=ContratoDeCompra&amp;DocTypeName=NextWay.Entities.Marketplace.Tendering.ProcurementContract&amp;ProfileVersion=12&amp;DocUniqueIdentifier=CO1.PCCNTR.9276199&amp;prevCtxUrl=https%3a%2f%2fwww.secop.gov.co%3a443%2fCO1ContractsManagement%2fTendering%2fProcurementContractManagement%2fIndex&amp;prevCtxLbl=Contratos+" xr:uid="{D645E8DA-2BB8-4A69-B269-75DB266B54D3}"/>
    <hyperlink ref="AJ14" r:id="rId12" display="https://www.secop.gov.co/CO1ContractsManagement/Tendering/ProcurementContractEdit/Update?ProfileName=CCE-11-Procedimiento_Publicidad&amp;PPI=CO1.PPI.45668030&amp;DocUniqueName=ContratoDeCompra&amp;DocTypeName=NextWay.Entities.Marketplace.Tendering.ProcurementContract&amp;ProfileVersion=12&amp;DocUniqueIdentifier=CO1.PCCNTR.9263476&amp;prevCtxUrl=https%3a%2f%2fwww.secop.gov.co%3a443%2fCO1ContractsManagement%2fTendering%2fProcurementContractManagement%2fIndex&amp;prevCtxLbl=Contratos+" xr:uid="{1FC24B04-D8BF-4B23-96F6-B5756E13227F}"/>
    <hyperlink ref="AJ15" r:id="rId13" display="https://www.secop.gov.co/CO1ContractsManagement/Tendering/ProcurementContractEdit/Update?ProfileName=CCE-11-Procedimiento_Publicidad&amp;PPI=CO1.PPI.45669893&amp;DocUniqueName=ContratoDeCompra&amp;DocTypeName=NextWay.Entities.Marketplace.Tendering.ProcurementContract&amp;ProfileVersion=12&amp;DocUniqueIdentifier=CO1.PCCNTR.9278240&amp;prevCtxUrl=https%3a%2f%2fwww.secop.gov.co%3a443%2fCO1ContractsManagement%2fTendering%2fProcurementContractManagement%2fIndex&amp;prevCtxLbl=Contratos+" xr:uid="{D99C3C98-C7AE-444A-95EE-1DE8BEC35409}"/>
    <hyperlink ref="AJ16" r:id="rId14" display="https://www.secop.gov.co/CO1ContractsManagement/Tendering/ProcurementContractEdit/Update?ProfileName=CCE-11-Procedimiento_Publicidad&amp;PPI=CO1.PPI.45671614&amp;DocUniqueName=ContratoDeCompra&amp;DocTypeName=NextWay.Entities.Marketplace.Tendering.ProcurementContract&amp;ProfileVersion=12&amp;DocUniqueIdentifier=CO1.PCCNTR.9278593&amp;prevCtxUrl=https%3a%2f%2fwww.secop.gov.co%3a443%2fCO1ContractsManagement%2fTendering%2fProcurementContractManagement%2fIndex&amp;prevCtxLbl=Contratos+" xr:uid="{EE81B938-DF2C-47EB-9724-D49D364B3AA4}"/>
    <hyperlink ref="AJ17" r:id="rId15" display="https://www.secop.gov.co/CO1ContractsManagement/Tendering/ProcurementContractEdit/Update?ProfileName=CCE-11-Procedimiento_Publicidad&amp;PPI=CO1.PPI.45672462&amp;DocUniqueName=ContratoDeCompra&amp;DocTypeName=NextWay.Entities.Marketplace.Tendering.ProcurementContract&amp;ProfileVersion=12&amp;DocUniqueIdentifier=CO1.PCCNTR.9278855&amp;prevCtxUrl=https%3a%2f%2fwww.secop.gov.co%3a443%2fCO1ContractsManagement%2fTendering%2fProcurementContractManagement%2fIndex&amp;prevCtxLbl=Contratos+" xr:uid="{767B8552-1BE0-42BD-831C-3AF2C0675FAF}"/>
    <hyperlink ref="AJ18" r:id="rId16" display="https://www.secop.gov.co/CO1ContractsManagement/Tendering/ProcurementContractEdit/Update?ProfileName=CCE-11-Procedimiento_Publicidad&amp;PPI=CO1.PPI.45703698&amp;DocUniqueName=ContratoDeCompra&amp;DocTypeName=NextWay.Entities.Marketplace.Tendering.ProcurementContract&amp;ProfileVersion=12&amp;DocUniqueIdentifier=CO1.PCCNTR.9284321&amp;prevCtxUrl=https%3a%2f%2fwww.secop.gov.co%3a443%2fCO1ContractsManagement%2fTendering%2fProcurementContractManagement%2fIndex&amp;prevCtxLbl=Contratos+" xr:uid="{223D570F-EE96-4353-AF26-FBB6D247DD2D}"/>
    <hyperlink ref="AJ19" r:id="rId17" display="https://www.secop.gov.co/CO1ContractsManagement/Tendering/ProcurementContractEdit/Update?ProfileName=CCE-11-Procedimiento_Publicidad&amp;PPI=CO1.PPI.45726978&amp;DocUniqueName=ContratoDeCompra&amp;DocTypeName=NextWay.Entities.Marketplace.Tendering.ProcurementContract&amp;ProfileVersion=12&amp;DocUniqueIdentifier=CO1.PCCNTR.9296841&amp;prevCtxUrl=https%3a%2f%2fwww.secop.gov.co%3a443%2fCO1ContractsManagement%2fTendering%2fProcurementContractManagement%2fIndex&amp;prevCtxLbl=Contratos+" xr:uid="{D607EDCF-ED7C-471B-8910-236EFB4954E4}"/>
    <hyperlink ref="AJ20" r:id="rId18" display="https://www.secop.gov.co/CO1ContractsManagement/Tendering/ProcurementContractEdit/Update?ProfileName=CCE-11-Procedimiento_Publicidad&amp;PPI=CO1.PPI.45753120&amp;DocUniqueName=ContratoDeCompra&amp;DocTypeName=NextWay.Entities.Marketplace.Tendering.ProcurementContract&amp;ProfileVersion=12&amp;DocUniqueIdentifier=CO1.PCCNTR.9301130&amp;prevCtxUrl=https%3a%2f%2fwww.secop.gov.co%3a443%2fCO1ContractsManagement%2fTendering%2fProcurementContractManagement%2fIndex&amp;prevCtxLbl=Contratos+" xr:uid="{FFAB8687-E7B7-4D0C-9DC6-50C62E1F30E3}"/>
    <hyperlink ref="AJ21" r:id="rId19" display="https://www.secop.gov.co/CO1ContractsManagement/Tendering/ProcurementContractEdit/Update?ProfileName=CCE-11-Procedimiento_Publicidad&amp;PPI=CO1.PPI.45765533&amp;DocUniqueName=ContratoDeCompra&amp;DocTypeName=NextWay.Entities.Marketplace.Tendering.ProcurementContract&amp;ProfileVersion=12&amp;DocUniqueIdentifier=CO1.PCCNTR.9306574&amp;prevCtxUrl=https%3a%2f%2fwww.secop.gov.co%3a443%2fCO1ContractsManagement%2fTendering%2fProcurementContractManagement%2fIndex&amp;prevCtxLbl=Contratos+" xr:uid="{9F28C5A7-EB56-4438-9B77-F8F29A756BE5}"/>
    <hyperlink ref="AJ22" r:id="rId20" display="https://www.secop.gov.co/CO1ContractsManagement/Tendering/ProcurementContractEdit/Update?ProfileName=CCE-11-Procedimiento_Publicidad&amp;PPI=CO1.PPI.45754775&amp;DocUniqueName=ContratoDeCompra&amp;DocTypeName=NextWay.Entities.Marketplace.Tendering.ProcurementContract&amp;ProfileVersion=12&amp;DocUniqueIdentifier=CO1.PCCNTR.9302008&amp;prevCtxUrl=https%3a%2f%2fwww.secop.gov.co%3a443%2fCO1ContractsManagement%2fTendering%2fProcurementContractManagement%2fIndex&amp;prevCtxLbl=Contratos+" xr:uid="{2F79B3D8-6836-4C43-BACC-BFF69B8A5330}"/>
  </hyperlinks>
  <pageMargins left="0.7" right="0.7" top="0.75" bottom="0.75" header="0.3" footer="0.3"/>
  <pageSetup paperSize="9" orientation="portrait" verticalDpi="0"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CONTRATOS 2026</vt:lpstr>
      <vt:lpstr>CONVENIOS DE ASOCIACION 2026</vt:lpstr>
      <vt:lpstr>_Hlk218776032</vt:lpstr>
      <vt:lpstr>_Hlk220577997</vt:lpstr>
      <vt:lpstr>incBuyerDossierDetaillnkRequestName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FRANCY MARROQUIN</dc:creator>
  <cp:keywords/>
  <dc:description/>
  <cp:lastModifiedBy>edwin reyes</cp:lastModifiedBy>
  <cp:revision/>
  <dcterms:created xsi:type="dcterms:W3CDTF">2016-06-03T15:40:39Z</dcterms:created>
  <dcterms:modified xsi:type="dcterms:W3CDTF">2026-07-28T19:38:30Z</dcterms:modified>
  <cp:category/>
  <cp:contentStatus/>
</cp:coreProperties>
</file>